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ozpočet 2025 - návrh" sheetId="1" r:id="rId4"/>
    <sheet state="visible" name="Výhled 2026" sheetId="2" r:id="rId5"/>
    <sheet state="visible" name="Místní týmy" sheetId="3" r:id="rId6"/>
    <sheet state="visible" name="konstanty" sheetId="4" r:id="rId7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5">
      <text>
        <t xml:space="preserve">alespoň 3%</t>
      </text>
    </comment>
    <comment authorId="0" ref="C7">
      <text>
        <t xml:space="preserve">15000 hlasů</t>
      </text>
    </comment>
    <comment authorId="0" ref="D7">
      <text>
        <t xml:space="preserve">5000 hlasů</t>
      </text>
    </comment>
  </commentList>
</comments>
</file>

<file path=xl/sharedStrings.xml><?xml version="1.0" encoding="utf-8"?>
<sst xmlns="http://schemas.openxmlformats.org/spreadsheetml/2006/main" count="223" uniqueCount="143">
  <si>
    <t>Rozpočet 2025 - návrh</t>
  </si>
  <si>
    <t>PKS</t>
  </si>
  <si>
    <t>Příjmy</t>
  </si>
  <si>
    <t>Poznámka</t>
  </si>
  <si>
    <t>Pracovní komentář</t>
  </si>
  <si>
    <t>Členské příspěvky</t>
  </si>
  <si>
    <r>
      <rPr>
        <rFont val="Roboto Condensed"/>
        <color theme="1"/>
        <sz val="10.0"/>
      </rPr>
      <t xml:space="preserve">Odhad příjmů dle výše příspěvků z loňského roku. </t>
    </r>
    <r>
      <rPr>
        <rFont val="Roboto Condensed"/>
        <color rgb="FF1155CC"/>
        <sz val="10.0"/>
        <u/>
      </rPr>
      <t>Výše členského příspěvku</t>
    </r>
    <r>
      <rPr>
        <rFont val="Roboto Condensed"/>
        <color theme="1"/>
        <sz val="10.0"/>
      </rPr>
      <t xml:space="preserve"> 200-49 999 Kč dle rozhodnutí člena, </t>
    </r>
    <r>
      <rPr>
        <rFont val="Roboto Condensed"/>
        <color rgb="FF1155CC"/>
        <sz val="10.0"/>
        <u/>
      </rPr>
      <t>50 % patří KS</t>
    </r>
    <r>
      <rPr>
        <rFont val="Roboto Condensed"/>
        <color theme="1"/>
        <sz val="10.0"/>
      </rPr>
      <t>. Na konci roku kancelář upraví příjem dle skutečnosti.</t>
    </r>
  </si>
  <si>
    <t>k 25.9. 9200,-</t>
  </si>
  <si>
    <t>Stálý příspěvek</t>
  </si>
  <si>
    <r>
      <rPr>
        <rFont val="Roboto Condensed"/>
        <color theme="1"/>
        <sz val="10.0"/>
      </rPr>
      <t xml:space="preserve">Podíl KS na stálém příspěvku straně od státu, </t>
    </r>
    <r>
      <rPr>
        <rFont val="Roboto Condensed"/>
        <color rgb="FF1155CC"/>
        <sz val="10.0"/>
        <u/>
      </rPr>
      <t>30 % patří KS</t>
    </r>
    <r>
      <rPr>
        <rFont val="Roboto Condensed"/>
        <color theme="1"/>
        <sz val="10.0"/>
      </rPr>
      <t>.</t>
    </r>
  </si>
  <si>
    <t>Státní příspěvek na eurovolby</t>
  </si>
  <si>
    <r>
      <rPr>
        <rFont val="Roboto Condensed"/>
        <color theme="1"/>
        <sz val="10.0"/>
      </rPr>
      <t xml:space="preserve">Odhad dle příjmu v roce 2019. Státní příspěvek za hlasy do EP, dle počtu hlasů v kraji, 30 Kč hlas, </t>
    </r>
    <r>
      <rPr>
        <rFont val="Roboto Condensed"/>
        <color rgb="FF1155CC"/>
        <sz val="10.0"/>
        <u/>
      </rPr>
      <t>30% patří KS</t>
    </r>
    <r>
      <rPr>
        <rFont val="Roboto Condensed"/>
        <color theme="1"/>
        <sz val="10.0"/>
      </rPr>
      <t>. Po volbách kancelář upraví příjem dle skutečnosti.</t>
    </r>
  </si>
  <si>
    <t>Státní příspěvek pro sněmovní volby</t>
  </si>
  <si>
    <r>
      <rPr>
        <rFont val="Roboto Condensed"/>
        <color theme="1"/>
        <sz val="10.0"/>
      </rPr>
      <t xml:space="preserve">Státní příspěvek za hlasy do sněmovních voleb, 100 Kč za hlas, </t>
    </r>
    <r>
      <rPr>
        <rFont val="Roboto Condensed"/>
        <color rgb="FF1155CC"/>
        <sz val="10.0"/>
        <u/>
      </rPr>
      <t>30% patří KS, nutno mít alespoň 1,5%</t>
    </r>
  </si>
  <si>
    <t>Příspěvek na mandát poslance</t>
  </si>
  <si>
    <r>
      <rPr>
        <rFont val="Roboto Condensed"/>
        <color theme="1"/>
        <sz val="10.0"/>
      </rPr>
      <t xml:space="preserve">Státní příspěvek na mandát poslance (900 tis.), </t>
    </r>
    <r>
      <rPr>
        <rFont val="Roboto Condensed"/>
        <color rgb="FF1155CC"/>
        <sz val="10.0"/>
        <u/>
      </rPr>
      <t>50 % patří KS</t>
    </r>
    <r>
      <rPr>
        <rFont val="Roboto Condensed"/>
        <color theme="1"/>
        <sz val="10.0"/>
      </rPr>
      <t>. V roce 2021 - 2 poslanci, výpočet ovlivněn dělbou se STAN.</t>
    </r>
  </si>
  <si>
    <t>Příspěvek na mandát krajského zastupitele</t>
  </si>
  <si>
    <r>
      <rPr>
        <rFont val="Roboto Condensed"/>
        <color theme="1"/>
        <sz val="10.0"/>
      </rPr>
      <t xml:space="preserve">Státní příspěvek na mandát KZ (250 tis.), </t>
    </r>
    <r>
      <rPr>
        <rFont val="Roboto Condensed"/>
        <color rgb="FF1155CC"/>
        <sz val="10.0"/>
        <u/>
      </rPr>
      <t>80 % patří KS</t>
    </r>
    <r>
      <rPr>
        <rFont val="Roboto Condensed"/>
        <color theme="1"/>
        <sz val="10.0"/>
      </rPr>
      <t>. V roce 2020 - 9 mandátů (250*0,8*9). V roce 2024 0 mandátů</t>
    </r>
  </si>
  <si>
    <t>Příspěvek na mandát senátora</t>
  </si>
  <si>
    <r>
      <rPr>
        <rFont val="Roboto Condensed"/>
        <color theme="1"/>
        <sz val="10.0"/>
      </rPr>
      <t xml:space="preserve">Odhad dle plánovaného získání jednoho mandátu. Státní příspěvek na mandát senátora (900 tis. Kč), </t>
    </r>
    <r>
      <rPr>
        <rFont val="Roboto Condensed"/>
        <color rgb="FF1155CC"/>
        <sz val="10.0"/>
        <u/>
      </rPr>
      <t>50 % patří KS</t>
    </r>
    <r>
      <rPr>
        <rFont val="Roboto Condensed"/>
        <color theme="1"/>
        <sz val="10.0"/>
      </rPr>
      <t>. Po volbách kancelář upraví příjem dle skutečnosti (počet mandátů).</t>
    </r>
  </si>
  <si>
    <t>Podnájem Čepice</t>
  </si>
  <si>
    <t>Odhad příjmu z nájmu dle platných nájemních smluv v ČePiCi. Podnájemní smlouva s RECNROLL s.r.o. (Lukáš Doležal) na 10 000 Kč měsíčně + energie cca 4 500 Kč a Victorií na 7 000 Kč měsíčně. Peníze zasílají průběžně každý měsíc. Ukončení 1.2.2025</t>
  </si>
  <si>
    <t>Převod výsledku hospodaření</t>
  </si>
  <si>
    <r>
      <rPr>
        <rFont val="Roboto Condensed"/>
        <color theme="1"/>
        <sz val="10.0"/>
      </rPr>
      <t xml:space="preserve">Odhad výsledku z předchozího roku (saldo). Po uzavření roku nalezneme v piroplácení tak, že u rozpočtu vezme tučně uvedenou částku na řádku </t>
    </r>
    <r>
      <rPr>
        <rFont val="Roboto Condensed"/>
        <i/>
        <color theme="1"/>
        <sz val="10.0"/>
      </rPr>
      <t>Příjmy</t>
    </r>
    <r>
      <rPr>
        <rFont val="Roboto Condensed"/>
        <color theme="1"/>
        <sz val="10.0"/>
      </rPr>
      <t xml:space="preserve"> a odečteme od ní součet tučně uvedených částek na řádku </t>
    </r>
    <r>
      <rPr>
        <rFont val="Roboto Condensed"/>
        <i/>
        <color theme="1"/>
        <sz val="10.0"/>
      </rPr>
      <t>Výdaje</t>
    </r>
    <r>
      <rPr>
        <rFont val="Roboto Condensed"/>
        <color theme="1"/>
        <sz val="10.0"/>
      </rPr>
      <t xml:space="preserve"> ve sloupci </t>
    </r>
    <r>
      <rPr>
        <rFont val="Roboto Condensed"/>
        <i/>
        <color theme="1"/>
        <sz val="10.0"/>
      </rPr>
      <t>Proplaceno</t>
    </r>
    <r>
      <rPr>
        <rFont val="Roboto Condensed"/>
        <color theme="1"/>
        <sz val="10.0"/>
      </rPr>
      <t xml:space="preserve"> a</t>
    </r>
    <r>
      <rPr>
        <rFont val="Roboto Condensed"/>
        <i/>
        <color theme="1"/>
        <sz val="10.0"/>
      </rPr>
      <t xml:space="preserve"> K proplacení</t>
    </r>
    <r>
      <rPr>
        <rFont val="Roboto Condensed"/>
        <color theme="1"/>
        <sz val="10.0"/>
      </rPr>
      <t>.</t>
    </r>
  </si>
  <si>
    <t>Dary celkem</t>
  </si>
  <si>
    <r>
      <rPr>
        <rFont val="Roboto Condensed"/>
        <color rgb="FF000000"/>
        <sz val="10.0"/>
      </rPr>
      <t xml:space="preserve"> </t>
    </r>
    <r>
      <rPr>
        <rFont val="Roboto Condensed"/>
        <color rgb="FF1155CC"/>
        <sz val="10.0"/>
        <u/>
      </rPr>
      <t>Přehled darů ( zejm.Tapice)</t>
    </r>
  </si>
  <si>
    <t>Interní příjmy mimo středisko</t>
  </si>
  <si>
    <t>Příspěvek od PO na financování KoKS. PO pošle zpravidla v lednu/únoru. PO neexistuje a nemá rozpočet.</t>
  </si>
  <si>
    <t>Výdaje</t>
  </si>
  <si>
    <t>záměr</t>
  </si>
  <si>
    <t>Provozní výdaje</t>
  </si>
  <si>
    <t>Pořádání KF, akcí apod.</t>
  </si>
  <si>
    <t>Koordinátor</t>
  </si>
  <si>
    <t>15k/měs, telefony 6k, cestovné</t>
  </si>
  <si>
    <t>Mediální tým</t>
  </si>
  <si>
    <t>Správa soc. sítí</t>
  </si>
  <si>
    <t>Kampaň eurovolby</t>
  </si>
  <si>
    <t>Kampaň krajské volby</t>
  </si>
  <si>
    <t>Kampaň senátní volby</t>
  </si>
  <si>
    <t>-</t>
  </si>
  <si>
    <t>Kampaň sněmovní volby - převod centrále</t>
  </si>
  <si>
    <t>Odesíláme centrále na sněmovní volby</t>
  </si>
  <si>
    <t>položka</t>
  </si>
  <si>
    <t>Kampaň sněmovní volby - kraj</t>
  </si>
  <si>
    <t>Zůstává v kraji, neočekávané výdaje</t>
  </si>
  <si>
    <t>volební manažer/ka</t>
  </si>
  <si>
    <t>Kampaň komunální volby</t>
  </si>
  <si>
    <t>Krajský zastupitelský klub</t>
  </si>
  <si>
    <t>Rezerva předsednictva</t>
  </si>
  <si>
    <t>Místní týmy</t>
  </si>
  <si>
    <t>Na místní týmy jde 200 tis. Kč +2x1000/měs. na propagaci</t>
  </si>
  <si>
    <t>MS Českobudějovicko</t>
  </si>
  <si>
    <t>Peníze dle kritérií (výdaje Čepice jdou z tohoto záměru)</t>
  </si>
  <si>
    <t>MS Tábor</t>
  </si>
  <si>
    <t>Peníze dle kritérií (+12k na propagaci) + dary na Tapici, výdaje Tapice se platí z tohoto záměru</t>
  </si>
  <si>
    <t>MS Písecko</t>
  </si>
  <si>
    <t>Peníze dle kritérií.</t>
  </si>
  <si>
    <t>MS Strakonicko</t>
  </si>
  <si>
    <t>Peníze dle kritérií (+12k na propagaci)</t>
  </si>
  <si>
    <t>MS Třeboňsko</t>
  </si>
  <si>
    <t>MS Prachaticko</t>
  </si>
  <si>
    <t>MT Jindřichův Hradec</t>
  </si>
  <si>
    <t>MT Soběslav</t>
  </si>
  <si>
    <t>MT Suchdol nad Lužnicí</t>
  </si>
  <si>
    <t>MT Kardašova Řečice</t>
  </si>
  <si>
    <t>Saldo</t>
  </si>
  <si>
    <t>Střednědobý výhled 2025-2027 - návrh</t>
  </si>
  <si>
    <t>Rozpočet 2025</t>
  </si>
  <si>
    <t>Výhled 2026 opt.</t>
  </si>
  <si>
    <t>Výhled 2026 pes.</t>
  </si>
  <si>
    <t>sněmovna</t>
  </si>
  <si>
    <t>kom, Pha, sen</t>
  </si>
  <si>
    <t>ZDE MŮŽETE MODELOVAT ROZPOČET DLE POČTU MANDÁTŮ - ZADEJTE ČÍSLO</t>
  </si>
  <si>
    <t>ZZADEJ ČÍSLO</t>
  </si>
  <si>
    <t>Počet mandátů</t>
  </si>
  <si>
    <t>Počet mandátů var 2</t>
  </si>
  <si>
    <t>Příspěvek na mandát poslance (Q1-Q3)</t>
  </si>
  <si>
    <t>Sněmovní volby</t>
  </si>
  <si>
    <t>Krajské volby</t>
  </si>
  <si>
    <t>Senátní volby</t>
  </si>
  <si>
    <t>(započtena rezerva z roku 2025)</t>
  </si>
  <si>
    <t>Volební manažer/ka</t>
  </si>
  <si>
    <t>Rezerva předsednictva (komunál 2026)</t>
  </si>
  <si>
    <t>Vázané prostředky</t>
  </si>
  <si>
    <t>Jistota Čepice</t>
  </si>
  <si>
    <t>Jistota Tapice</t>
  </si>
  <si>
    <t>vahy</t>
  </si>
  <si>
    <t>Českobudějovicko</t>
  </si>
  <si>
    <t>body</t>
  </si>
  <si>
    <t>Tábor</t>
  </si>
  <si>
    <t>Pisek</t>
  </si>
  <si>
    <t>Strakonicko</t>
  </si>
  <si>
    <t>Třeboňsko</t>
  </si>
  <si>
    <t>Prachaticko</t>
  </si>
  <si>
    <t>Jindřichův Hradec</t>
  </si>
  <si>
    <t>Soběslav</t>
  </si>
  <si>
    <t>Suchdol nad Lužnicí</t>
  </si>
  <si>
    <t>Kardašova Řečice</t>
  </si>
  <si>
    <t>pocet clenu</t>
  </si>
  <si>
    <t>pocet regP</t>
  </si>
  <si>
    <t>počet obyvatel města</t>
  </si>
  <si>
    <t>pocet zastupitelu</t>
  </si>
  <si>
    <t>ve vedeni</t>
  </si>
  <si>
    <t>celkem bodu</t>
  </si>
  <si>
    <t>pomer</t>
  </si>
  <si>
    <t>penize (v tisících)</t>
  </si>
  <si>
    <t xml:space="preserve">celkem bodu </t>
  </si>
  <si>
    <t>k rozdeleni (v tisících):</t>
  </si>
  <si>
    <r>
      <rPr>
        <rFont val="Roboto Condensed"/>
        <color rgb="FF1F1F1F"/>
        <sz val="11.0"/>
      </rPr>
      <t xml:space="preserve">Peníze jsou rozdělovány dle kritérií: 
1. Počet členů (MS dle </t>
    </r>
    <r>
      <rPr>
        <rFont val="Roboto Condensed"/>
        <color rgb="FF1155CC"/>
        <sz val="11.0"/>
        <u/>
      </rPr>
      <t>lide.pirati</t>
    </r>
    <r>
      <rPr>
        <rFont val="Roboto Condensed"/>
        <color rgb="FF1F1F1F"/>
        <sz val="11.0"/>
      </rPr>
      <t xml:space="preserve">, u MT dopočet z KS dle místní příslušnosti).
2. Počet regP (MS dle </t>
    </r>
    <r>
      <rPr>
        <rFont val="Roboto Condensed"/>
        <color rgb="FF1155CC"/>
        <sz val="11.0"/>
        <u/>
      </rPr>
      <t>lide.pirati</t>
    </r>
    <r>
      <rPr>
        <rFont val="Roboto Condensed"/>
        <color rgb="FF1F1F1F"/>
        <sz val="11.0"/>
      </rPr>
      <t>, u MT dopočet z KS dle místní příslušnosti).
3. Počtu zastupitelů v poměru k velikosti města (počítají se pouze zastupitelé, kteří jsou členové nebo regP a kandidovali na kandidátce Pirátů nebo s podporou Pirátů).
4. Počtu zastupitelů ve vedení v poměru k velikosti města (počítají se pouze zastupitelé, kteří jsou členové nebo regP a kandidovali na kandidátce Pirátů nebo s podporou Pirátů).
5. Stav se počítá k 15.11.2024</t>
    </r>
  </si>
  <si>
    <t>TODO:</t>
  </si>
  <si>
    <t>koalicni kandidatky a jak zapocitavat na nich zvolene zastupitele</t>
  </si>
  <si>
    <t>Kritéria přerozdělení - stanovit kritéria pro rozdělení peněz mezi města na základě parametrů 
(např. velikost a typ města, počet členů/regP a jejich meziroční pokles/nárůst, počet zastupitelů, ve vedení města ano/ne, 
zapojování do kampaní, umí sehnat dary apod.) 
VYSLEDEK: koeficient, kterym se vynasobi polozka "místni tymy"</t>
  </si>
  <si>
    <r>
      <rPr>
        <rFont val="Arial"/>
        <sz val="12.0"/>
      </rPr>
      <t xml:space="preserve">prispevky </t>
    </r>
    <r>
      <rPr>
        <rFont val="Arial"/>
        <color rgb="FF1155CC"/>
        <sz val="12.0"/>
        <u/>
      </rPr>
      <t>zdroj</t>
    </r>
  </si>
  <si>
    <t>Příspěvek na mandát</t>
  </si>
  <si>
    <t>pocet mandatu</t>
  </si>
  <si>
    <r>
      <rPr>
        <rFont val="Arial"/>
        <sz val="12.0"/>
      </rPr>
      <t xml:space="preserve">Podil pro JČK dle </t>
    </r>
    <r>
      <rPr>
        <rFont val="Arial"/>
        <color rgb="FF1155CC"/>
        <sz val="12.0"/>
        <u/>
      </rPr>
      <t>ropr</t>
    </r>
  </si>
  <si>
    <t>poslanecka snemovna 2021-2025</t>
  </si>
  <si>
    <t>kraj 2020-2024</t>
  </si>
  <si>
    <t>Volby</t>
  </si>
  <si>
    <t>Pocet krajskych zastupitelu</t>
  </si>
  <si>
    <t>cepice (velke riziko vypadku prijmu!!!)</t>
  </si>
  <si>
    <t>podnajmy+energie</t>
  </si>
  <si>
    <t>najem</t>
  </si>
  <si>
    <t>10 000 platí Doležal, 7 000 Kč Victorie, 5 000 Kč my (měsíčně)</t>
  </si>
  <si>
    <t>internet</t>
  </si>
  <si>
    <t>Platíme celý my (nebo je bráno jako součást nájmu).</t>
  </si>
  <si>
    <t>pojištění</t>
  </si>
  <si>
    <t>elektrina</t>
  </si>
  <si>
    <t>Platíme něco přes 1/2 (Doležal platí méně než 1/2). Dle Tomášova výpočtu platíme ročně paušálně za 2,628 MWh a 2/3 stálého poplatku, spotřebu nad tuto hranici platí Doležal + 1/3 stálého poplatku. Za poslední rok (resp. období) spotřeba 4,5 MWh.</t>
  </si>
  <si>
    <t>plyn</t>
  </si>
  <si>
    <t>Platíme cca 2/3, (Doležal platí cca 1/3). Za poslední rok (resp. období) spotřeba 17,8 MWh.</t>
  </si>
  <si>
    <t>voda</t>
  </si>
  <si>
    <t>Platíme necelou 1/2 (Doležal platí něco málo přes 1/2). Za poslední rok spotřeba 169 m2. Průměrna spotřeba neobývané Čepice cca 5 m2 za rok.</t>
  </si>
  <si>
    <t>celkem za rok</t>
  </si>
  <si>
    <t>tapice</t>
  </si>
  <si>
    <t>dary Martin a Vašek</t>
  </si>
  <si>
    <t>voda - plati se v najmu</t>
  </si>
  <si>
    <t>Vopice</t>
  </si>
  <si>
    <t>elektrina - plati Verca</t>
  </si>
  <si>
    <t>dodavatele</t>
  </si>
  <si>
    <t>plat: Klara a Nikola</t>
  </si>
  <si>
    <t>telefon - pausal Klara a Nikola</t>
  </si>
  <si>
    <t>jana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</si>
</sst>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 ### ##0"/>
    <numFmt numFmtId="165" formatCode="0.0"/>
    <numFmt numFmtId="166" formatCode=" # ### ##0"/>
  </numFmts>
  <fonts count="43">
    <font>
      <sz val="10.0"/>
      <color rgb="FF000000"/>
      <name val="Arial"/>
      <scheme val="minor"/>
    </font>
    <font>
      <b/>
      <sz val="11.0"/>
      <color rgb="FFEA4335"/>
      <name val="Roboto Condensed"/>
    </font>
    <font>
      <b/>
      <sz val="11.0"/>
      <color theme="1"/>
      <name val="Roboto Condensed"/>
    </font>
    <font>
      <sz val="10.0"/>
      <color theme="1"/>
      <name val="Roboto Condensed"/>
    </font>
    <font>
      <color theme="1"/>
      <name val="Roboto Condensed"/>
    </font>
    <font>
      <color theme="1"/>
      <name val="Arial"/>
    </font>
    <font>
      <b/>
      <sz val="11.0"/>
      <color rgb="FFFFFFFF"/>
      <name val="Roboto Condensed"/>
    </font>
    <font>
      <b/>
      <sz val="10.0"/>
      <color theme="1"/>
      <name val="Roboto Condensed"/>
    </font>
    <font>
      <sz val="11.0"/>
      <color theme="1"/>
      <name val="Roboto Condensed"/>
    </font>
    <font>
      <u/>
      <sz val="10.0"/>
      <color theme="1"/>
      <name val="Roboto Condensed"/>
    </font>
    <font>
      <sz val="11.0"/>
      <color rgb="FF000000"/>
      <name val="Roboto Condensed"/>
    </font>
    <font>
      <sz val="10.0"/>
      <color rgb="FF000000"/>
      <name val="Roboto Condensed"/>
    </font>
    <font>
      <u/>
      <sz val="10.0"/>
      <color rgb="FF000000"/>
      <name val="Roboto Condensed"/>
    </font>
    <font>
      <sz val="10.0"/>
      <color rgb="FFFF0000"/>
      <name val="Roboto Condensed"/>
    </font>
    <font>
      <b/>
      <sz val="11.0"/>
      <color rgb="FF000000"/>
      <name val="Roboto Condensed"/>
    </font>
    <font>
      <color rgb="FF000000"/>
      <name val="Roboto Condensed"/>
    </font>
    <font>
      <color rgb="FF000000"/>
      <name val="Arial"/>
    </font>
    <font>
      <i/>
      <sz val="11.0"/>
      <color theme="1"/>
      <name val="Roboto Condensed"/>
    </font>
    <font>
      <sz val="11.0"/>
      <color rgb="FF141422"/>
      <name val="Arial"/>
    </font>
    <font>
      <sz val="10.0"/>
      <color theme="1"/>
      <name val="Arial"/>
    </font>
    <font>
      <sz val="11.0"/>
      <color rgb="FF141422"/>
      <name val="System-ui"/>
    </font>
    <font>
      <sz val="10.0"/>
      <color theme="1"/>
      <name val="Arial"/>
      <scheme val="minor"/>
    </font>
    <font>
      <sz val="11.0"/>
      <color rgb="FFFFFFFF"/>
      <name val="Roboto Condensed"/>
    </font>
    <font>
      <sz val="11.0"/>
      <color rgb="FFFF0000"/>
      <name val="Roboto Condensed"/>
    </font>
    <font>
      <sz val="11.0"/>
      <color theme="0"/>
      <name val="Roboto Condensed"/>
    </font>
    <font>
      <sz val="11.0"/>
      <color rgb="FF141422"/>
      <name val="Roboto Condensed"/>
    </font>
    <font>
      <u/>
      <sz val="11.0"/>
      <color rgb="FF0000FF"/>
      <name val="Roboto Condensed"/>
    </font>
    <font>
      <b/>
      <color theme="1"/>
      <name val="Roboto Condensed"/>
    </font>
    <font>
      <sz val="9.0"/>
      <color theme="1"/>
      <name val="Roboto Condensed"/>
    </font>
    <font>
      <sz val="9.0"/>
      <color rgb="FF7E3794"/>
      <name val="Roboto Condensed"/>
    </font>
    <font>
      <u/>
      <sz val="11.0"/>
      <color rgb="FF1F1F1F"/>
      <name val="Roboto Condensed"/>
    </font>
    <font>
      <sz val="11.0"/>
      <color rgb="FF1F1F1F"/>
      <name val="Roboto Condensed"/>
    </font>
    <font>
      <u/>
      <sz val="12.0"/>
      <color rgb="FF0000FF"/>
      <name val="Arial"/>
    </font>
    <font>
      <sz val="12.0"/>
      <color rgb="FF1F1F1F"/>
      <name val="Arial"/>
    </font>
    <font>
      <sz val="12.0"/>
      <color theme="1"/>
      <name val="Arial"/>
    </font>
    <font>
      <u/>
      <sz val="12.0"/>
      <color rgb="FF0000FF"/>
      <name val="Arial"/>
    </font>
    <font>
      <sz val="12.0"/>
      <color rgb="FF202122"/>
      <name val="Arial"/>
    </font>
    <font>
      <sz val="12.0"/>
      <color theme="1"/>
      <name val="&quot;Roboto Condensed&quot;"/>
    </font>
    <font>
      <sz val="12.0"/>
      <color rgb="FF212529"/>
      <name val="&quot;Open Sans&quot;"/>
    </font>
    <font>
      <color theme="1"/>
      <name val="Arial"/>
      <scheme val="minor"/>
    </font>
    <font>
      <u/>
      <sz val="12.0"/>
      <color rgb="FF0000FF"/>
      <name val="&quot;Roboto Condensed&quot;"/>
    </font>
    <font>
      <b/>
      <sz val="12.0"/>
      <color theme="1"/>
      <name val="&quot;Roboto Condensed&quot;"/>
    </font>
    <font>
      <b/>
      <sz val="12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rgb="FFA4C2F4"/>
        <bgColor rgb="FFA4C2F4"/>
      </patternFill>
    </fill>
    <fill>
      <patternFill patternType="solid">
        <fgColor rgb="FFD9D9D9"/>
        <bgColor rgb="FFD9D9D9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2" numFmtId="164" xfId="0" applyAlignment="1" applyFont="1" applyNumberFormat="1">
      <alignment horizontal="center" readingOrder="0"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2" fontId="6" numFmtId="0" xfId="0" applyAlignment="1" applyFill="1" applyFont="1">
      <alignment vertical="bottom"/>
    </xf>
    <xf borderId="0" fillId="2" fontId="6" numFmtId="164" xfId="0" applyAlignment="1" applyFont="1" applyNumberFormat="1">
      <alignment horizontal="right" vertical="bottom"/>
    </xf>
    <xf borderId="0" fillId="0" fontId="7" numFmtId="0" xfId="0" applyAlignment="1" applyFont="1">
      <alignment readingOrder="0" vertical="bottom"/>
    </xf>
    <xf borderId="0" fillId="3" fontId="7" numFmtId="0" xfId="0" applyAlignment="1" applyFill="1" applyFont="1">
      <alignment readingOrder="0" shrinkToFit="0" vertical="bottom" wrapText="1"/>
    </xf>
    <xf borderId="0" fillId="0" fontId="4" numFmtId="0" xfId="0" applyAlignment="1" applyFont="1">
      <alignment readingOrder="0" vertical="bottom"/>
    </xf>
    <xf borderId="0" fillId="0" fontId="8" numFmtId="0" xfId="0" applyAlignment="1" applyFont="1">
      <alignment vertical="bottom"/>
    </xf>
    <xf borderId="0" fillId="0" fontId="8" numFmtId="164" xfId="0" applyAlignment="1" applyFont="1" applyNumberFormat="1">
      <alignment horizontal="right" readingOrder="0" vertical="bottom"/>
    </xf>
    <xf borderId="0" fillId="0" fontId="3" numFmtId="0" xfId="0" applyAlignment="1" applyFont="1">
      <alignment readingOrder="0" shrinkToFit="0" vertical="bottom" wrapText="1"/>
    </xf>
    <xf borderId="0" fillId="3" fontId="3" numFmtId="0" xfId="0" applyAlignment="1" applyFont="1">
      <alignment readingOrder="0" shrinkToFit="0" vertical="bottom" wrapText="1"/>
    </xf>
    <xf borderId="0" fillId="0" fontId="8" numFmtId="164" xfId="0" applyAlignment="1" applyFont="1" applyNumberFormat="1">
      <alignment horizontal="right" vertical="bottom"/>
    </xf>
    <xf borderId="0" fillId="0" fontId="9" numFmtId="0" xfId="0" applyAlignment="1" applyFont="1">
      <alignment readingOrder="0" shrinkToFit="0" vertical="bottom" wrapText="1"/>
    </xf>
    <xf borderId="0" fillId="3" fontId="3" numFmtId="0" xfId="0" applyAlignment="1" applyFont="1">
      <alignment shrinkToFit="0" vertical="bottom" wrapText="1"/>
    </xf>
    <xf borderId="0" fillId="0" fontId="8" numFmtId="0" xfId="0" applyAlignment="1" applyFont="1">
      <alignment readingOrder="0" vertical="bottom"/>
    </xf>
    <xf borderId="0" fillId="0" fontId="10" numFmtId="164" xfId="0" applyAlignment="1" applyFont="1" applyNumberFormat="1">
      <alignment horizontal="right" readingOrder="0" vertical="bottom"/>
    </xf>
    <xf borderId="0" fillId="0" fontId="10" numFmtId="0" xfId="0" applyAlignment="1" applyFont="1">
      <alignment vertical="bottom"/>
    </xf>
    <xf borderId="0" fillId="0" fontId="11" numFmtId="0" xfId="0" applyAlignment="1" applyFont="1">
      <alignment readingOrder="0" shrinkToFit="0" vertical="bottom" wrapText="1"/>
    </xf>
    <xf borderId="0" fillId="4" fontId="8" numFmtId="0" xfId="0" applyAlignment="1" applyFill="1" applyFont="1">
      <alignment vertical="bottom"/>
    </xf>
    <xf borderId="0" fillId="0" fontId="3" numFmtId="0" xfId="0" applyAlignment="1" applyFont="1">
      <alignment readingOrder="0" shrinkToFit="0" vertical="bottom" wrapText="1"/>
    </xf>
    <xf borderId="0" fillId="3" fontId="3" numFmtId="0" xfId="0" applyAlignment="1" applyFont="1">
      <alignment readingOrder="0" shrinkToFit="0" vertical="bottom" wrapText="1"/>
    </xf>
    <xf borderId="0" fillId="0" fontId="12" numFmtId="0" xfId="0" applyAlignment="1" applyFont="1">
      <alignment readingOrder="0" shrinkToFit="0" vertical="bottom" wrapText="1"/>
    </xf>
    <xf borderId="0" fillId="3" fontId="13" numFmtId="0" xfId="0" applyAlignment="1" applyFont="1">
      <alignment readingOrder="0" shrinkToFit="0" vertical="bottom" wrapText="1"/>
    </xf>
    <xf borderId="0" fillId="0" fontId="3" numFmtId="0" xfId="0" applyAlignment="1" applyFont="1">
      <alignment shrinkToFit="0" vertical="bottom" wrapText="1"/>
    </xf>
    <xf borderId="0" fillId="0" fontId="7" numFmtId="0" xfId="0" applyAlignment="1" applyFont="1">
      <alignment readingOrder="0" shrinkToFit="0" vertical="bottom" wrapText="1"/>
    </xf>
    <xf borderId="0" fillId="0" fontId="14" numFmtId="0" xfId="0" applyAlignment="1" applyFont="1">
      <alignment readingOrder="0" vertical="bottom"/>
    </xf>
    <xf borderId="0" fillId="0" fontId="14" numFmtId="0" xfId="0" applyAlignment="1" applyFont="1">
      <alignment vertical="bottom"/>
    </xf>
    <xf borderId="0" fillId="3" fontId="11" numFmtId="0" xfId="0" applyAlignment="1" applyFont="1">
      <alignment readingOrder="0" shrinkToFit="0" vertical="bottom" wrapText="1"/>
    </xf>
    <xf borderId="0" fillId="0" fontId="15" numFmtId="0" xfId="0" applyAlignment="1" applyFont="1">
      <alignment vertical="bottom"/>
    </xf>
    <xf borderId="0" fillId="0" fontId="16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17" numFmtId="0" xfId="0" applyAlignment="1" applyFont="1">
      <alignment readingOrder="0" vertical="bottom"/>
    </xf>
    <xf borderId="0" fillId="0" fontId="17" numFmtId="0" xfId="0" applyAlignment="1" applyFont="1">
      <alignment vertical="bottom"/>
    </xf>
    <xf borderId="0" fillId="0" fontId="8" numFmtId="165" xfId="0" applyAlignment="1" applyFont="1" applyNumberFormat="1">
      <alignment horizontal="right" readingOrder="0" vertical="bottom"/>
    </xf>
    <xf borderId="0" fillId="2" fontId="6" numFmtId="0" xfId="0" applyAlignment="1" applyFont="1">
      <alignment readingOrder="0" vertical="bottom"/>
    </xf>
    <xf borderId="0" fillId="4" fontId="18" numFmtId="0" xfId="0" applyAlignment="1" applyFont="1">
      <alignment readingOrder="0"/>
    </xf>
    <xf borderId="0" fillId="0" fontId="19" numFmtId="0" xfId="0" applyAlignment="1" applyFont="1">
      <alignment vertical="bottom"/>
    </xf>
    <xf borderId="0" fillId="4" fontId="20" numFmtId="0" xfId="0" applyFont="1"/>
    <xf borderId="0" fillId="0" fontId="21" numFmtId="0" xfId="0" applyFont="1"/>
    <xf borderId="0" fillId="2" fontId="8" numFmtId="0" xfId="0" applyAlignment="1" applyFont="1">
      <alignment vertical="bottom"/>
    </xf>
    <xf borderId="0" fillId="2" fontId="22" numFmtId="166" xfId="0" applyAlignment="1" applyFont="1" applyNumberFormat="1">
      <alignment horizontal="center" readingOrder="0" vertical="bottom"/>
    </xf>
    <xf borderId="0" fillId="0" fontId="23" numFmtId="0" xfId="0" applyAlignment="1" applyFont="1">
      <alignment readingOrder="0" vertical="bottom"/>
    </xf>
    <xf borderId="0" fillId="2" fontId="6" numFmtId="0" xfId="0" applyAlignment="1" applyFont="1">
      <alignment vertical="top"/>
    </xf>
    <xf borderId="0" fillId="2" fontId="6" numFmtId="164" xfId="0" applyAlignment="1" applyFont="1" applyNumberFormat="1">
      <alignment horizontal="right" vertical="top"/>
    </xf>
    <xf borderId="0" fillId="0" fontId="8" numFmtId="0" xfId="0" applyAlignment="1" applyFont="1">
      <alignment vertical="top"/>
    </xf>
    <xf borderId="0" fillId="0" fontId="8" numFmtId="164" xfId="0" applyAlignment="1" applyFont="1" applyNumberFormat="1">
      <alignment horizontal="right" readingOrder="0" vertical="top"/>
    </xf>
    <xf borderId="0" fillId="0" fontId="8" numFmtId="164" xfId="0" applyAlignment="1" applyFont="1" applyNumberFormat="1">
      <alignment horizontal="right" vertical="top"/>
    </xf>
    <xf borderId="0" fillId="0" fontId="8" numFmtId="0" xfId="0" applyAlignment="1" applyFont="1">
      <alignment shrinkToFit="0" vertical="bottom" wrapText="0"/>
    </xf>
    <xf borderId="0" fillId="0" fontId="23" numFmtId="0" xfId="0" applyAlignment="1" applyFont="1">
      <alignment readingOrder="0" vertical="bottom"/>
    </xf>
    <xf borderId="0" fillId="0" fontId="10" numFmtId="164" xfId="0" applyAlignment="1" applyFont="1" applyNumberFormat="1">
      <alignment horizontal="right" readingOrder="0" vertical="top"/>
    </xf>
    <xf borderId="1" fillId="2" fontId="8" numFmtId="0" xfId="0" applyAlignment="1" applyBorder="1" applyFont="1">
      <alignment readingOrder="0" vertical="bottom"/>
    </xf>
    <xf borderId="1" fillId="2" fontId="22" numFmtId="0" xfId="0" applyAlignment="1" applyBorder="1" applyFont="1">
      <alignment readingOrder="0" vertical="bottom"/>
    </xf>
    <xf borderId="0" fillId="0" fontId="8" numFmtId="0" xfId="0" applyAlignment="1" applyFont="1">
      <alignment readingOrder="0" vertical="top"/>
    </xf>
    <xf borderId="0" fillId="4" fontId="23" numFmtId="164" xfId="0" applyFont="1" applyNumberFormat="1"/>
    <xf borderId="1" fillId="2" fontId="24" numFmtId="0" xfId="0" applyAlignment="1" applyBorder="1" applyFont="1">
      <alignment readingOrder="0" vertical="bottom"/>
    </xf>
    <xf borderId="1" fillId="0" fontId="23" numFmtId="0" xfId="0" applyAlignment="1" applyBorder="1" applyFont="1">
      <alignment horizontal="center" readingOrder="0" vertical="bottom"/>
    </xf>
    <xf borderId="1" fillId="0" fontId="8" numFmtId="0" xfId="0" applyAlignment="1" applyBorder="1" applyFont="1">
      <alignment readingOrder="0" vertical="bottom"/>
    </xf>
    <xf borderId="0" fillId="0" fontId="10" numFmtId="164" xfId="0" applyAlignment="1" applyFont="1" applyNumberFormat="1">
      <alignment horizontal="right" vertical="top"/>
    </xf>
    <xf borderId="1" fillId="0" fontId="8" numFmtId="0" xfId="0" applyAlignment="1" applyBorder="1" applyFont="1">
      <alignment vertical="bottom"/>
    </xf>
    <xf borderId="0" fillId="4" fontId="8" numFmtId="0" xfId="0" applyAlignment="1" applyFont="1">
      <alignment vertical="top"/>
    </xf>
    <xf borderId="0" fillId="4" fontId="23" numFmtId="0" xfId="0" applyAlignment="1" applyFont="1">
      <alignment readingOrder="0" vertical="bottom"/>
    </xf>
    <xf borderId="0" fillId="4" fontId="4" numFmtId="0" xfId="0" applyAlignment="1" applyFont="1">
      <alignment vertical="bottom"/>
    </xf>
    <xf borderId="0" fillId="2" fontId="6" numFmtId="0" xfId="0" applyAlignment="1" applyFont="1">
      <alignment readingOrder="0" vertical="top"/>
    </xf>
    <xf borderId="0" fillId="4" fontId="22" numFmtId="0" xfId="0" applyAlignment="1" applyFont="1">
      <alignment readingOrder="0" vertical="bottom"/>
    </xf>
    <xf borderId="0" fillId="4" fontId="25" numFmtId="0" xfId="0" applyFont="1"/>
    <xf borderId="2" fillId="2" fontId="6" numFmtId="0" xfId="0" applyAlignment="1" applyBorder="1" applyFont="1">
      <alignment readingOrder="0" vertical="top"/>
    </xf>
    <xf borderId="0" fillId="4" fontId="26" numFmtId="0" xfId="0" applyAlignment="1" applyFont="1">
      <alignment readingOrder="0"/>
    </xf>
    <xf borderId="0" fillId="0" fontId="4" numFmtId="0" xfId="0" applyFont="1"/>
    <xf borderId="0" fillId="0" fontId="4" numFmtId="0" xfId="0" applyAlignment="1" applyFont="1">
      <alignment vertical="bottom"/>
    </xf>
    <xf borderId="0" fillId="5" fontId="4" numFmtId="0" xfId="0" applyAlignment="1" applyFill="1" applyFont="1">
      <alignment vertical="bottom"/>
    </xf>
    <xf borderId="0" fillId="0" fontId="4" numFmtId="0" xfId="0" applyAlignment="1" applyFont="1">
      <alignment horizontal="right" vertical="bottom"/>
    </xf>
    <xf borderId="0" fillId="0" fontId="4" numFmtId="0" xfId="0" applyAlignment="1" applyFont="1">
      <alignment horizontal="right" readingOrder="0" vertical="bottom"/>
    </xf>
    <xf borderId="0" fillId="5" fontId="4" numFmtId="0" xfId="0" applyAlignment="1" applyFont="1">
      <alignment horizontal="right" vertical="bottom"/>
    </xf>
    <xf borderId="0" fillId="5" fontId="4" numFmtId="0" xfId="0" applyAlignment="1" applyFont="1">
      <alignment horizontal="right" readingOrder="0" vertical="bottom"/>
    </xf>
    <xf borderId="0" fillId="5" fontId="27" numFmtId="0" xfId="0" applyAlignment="1" applyFont="1">
      <alignment horizontal="right" vertical="bottom"/>
    </xf>
    <xf borderId="0" fillId="4" fontId="28" numFmtId="0" xfId="0" applyAlignment="1" applyFont="1">
      <alignment horizontal="right" vertical="bottom"/>
    </xf>
    <xf borderId="0" fillId="4" fontId="29" numFmtId="0" xfId="0" applyAlignment="1" applyFont="1">
      <alignment horizontal="right" vertical="bottom"/>
    </xf>
    <xf borderId="0" fillId="4" fontId="30" numFmtId="0" xfId="0" applyAlignment="1" applyFont="1">
      <alignment readingOrder="0" shrinkToFit="0" vertical="bottom" wrapText="0"/>
    </xf>
    <xf borderId="0" fillId="4" fontId="31" numFmtId="0" xfId="0" applyAlignment="1" applyFont="1">
      <alignment readingOrder="0"/>
    </xf>
    <xf borderId="0" fillId="4" fontId="31" numFmtId="0" xfId="0" applyAlignment="1" applyFont="1">
      <alignment shrinkToFit="0" vertical="bottom" wrapText="0"/>
    </xf>
    <xf borderId="0" fillId="6" fontId="32" numFmtId="0" xfId="0" applyAlignment="1" applyFill="1" applyFont="1">
      <alignment vertical="bottom"/>
    </xf>
    <xf borderId="0" fillId="6" fontId="5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4" fontId="33" numFmtId="0" xfId="0" applyAlignment="1" applyFont="1">
      <alignment vertical="bottom"/>
    </xf>
    <xf borderId="0" fillId="0" fontId="34" numFmtId="0" xfId="0" applyAlignment="1" applyFont="1">
      <alignment vertical="bottom"/>
    </xf>
    <xf borderId="0" fillId="0" fontId="35" numFmtId="0" xfId="0" applyAlignment="1" applyFont="1">
      <alignment vertical="bottom"/>
    </xf>
    <xf borderId="0" fillId="0" fontId="34" numFmtId="0" xfId="0" applyAlignment="1" applyFont="1">
      <alignment horizontal="right" vertical="bottom"/>
    </xf>
    <xf borderId="0" fillId="4" fontId="36" numFmtId="0" xfId="0" applyAlignment="1" applyFont="1">
      <alignment vertical="bottom"/>
    </xf>
    <xf borderId="0" fillId="4" fontId="34" numFmtId="0" xfId="0" applyAlignment="1" applyFont="1">
      <alignment vertical="top"/>
    </xf>
    <xf borderId="0" fillId="7" fontId="34" numFmtId="0" xfId="0" applyAlignment="1" applyFill="1" applyFont="1">
      <alignment readingOrder="0" vertical="bottom"/>
    </xf>
    <xf borderId="0" fillId="7" fontId="5" numFmtId="0" xfId="0" applyAlignment="1" applyFont="1">
      <alignment vertical="bottom"/>
    </xf>
    <xf borderId="0" fillId="0" fontId="37" numFmtId="0" xfId="0" applyAlignment="1" applyFont="1">
      <alignment readingOrder="0" vertical="top"/>
    </xf>
    <xf borderId="0" fillId="4" fontId="38" numFmtId="0" xfId="0" applyAlignment="1" applyFont="1">
      <alignment horizontal="right" vertical="bottom"/>
    </xf>
    <xf borderId="0" fillId="0" fontId="34" numFmtId="0" xfId="0" applyAlignment="1" applyFont="1">
      <alignment horizontal="right" readingOrder="0" vertical="bottom"/>
    </xf>
    <xf borderId="0" fillId="0" fontId="37" numFmtId="0" xfId="0" applyAlignment="1" applyFont="1">
      <alignment vertical="top"/>
    </xf>
    <xf borderId="0" fillId="0" fontId="39" numFmtId="0" xfId="0" applyAlignment="1" applyFont="1">
      <alignment readingOrder="0"/>
    </xf>
    <xf borderId="0" fillId="4" fontId="34" numFmtId="0" xfId="0" applyAlignment="1" applyFont="1">
      <alignment horizontal="right" readingOrder="0" vertical="bottom"/>
    </xf>
    <xf borderId="0" fillId="4" fontId="5" numFmtId="0" xfId="0" applyAlignment="1" applyFont="1">
      <alignment vertical="bottom"/>
    </xf>
    <xf borderId="0" fillId="0" fontId="40" numFmtId="0" xfId="0" applyAlignment="1" applyFont="1">
      <alignment readingOrder="0" vertical="top"/>
    </xf>
    <xf borderId="0" fillId="0" fontId="41" numFmtId="0" xfId="0" applyAlignment="1" applyFont="1">
      <alignment vertical="top"/>
    </xf>
    <xf borderId="0" fillId="4" fontId="42" numFmtId="0" xfId="0" applyAlignment="1" applyFont="1">
      <alignment horizontal="right" vertical="bottom"/>
    </xf>
    <xf borderId="0" fillId="7" fontId="34" numFmtId="0" xfId="0" applyAlignment="1" applyFont="1">
      <alignment vertical="bottom"/>
    </xf>
    <xf borderId="0" fillId="4" fontId="38" numFmtId="0" xfId="0" applyAlignment="1" applyFont="1">
      <alignment horizontal="right" readingOrder="0" vertical="bottom"/>
    </xf>
    <xf borderId="0" fillId="0" fontId="5" numFmtId="0" xfId="0" applyAlignment="1" applyFont="1">
      <alignment vertical="top"/>
    </xf>
    <xf borderId="0" fillId="0" fontId="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iki.pirati.cz/rules/pcp" TargetMode="External"/><Relationship Id="rId2" Type="http://schemas.openxmlformats.org/officeDocument/2006/relationships/hyperlink" Target="https://wiki.pirati.cz/rules/ropr" TargetMode="External"/><Relationship Id="rId3" Type="http://schemas.openxmlformats.org/officeDocument/2006/relationships/hyperlink" Target="https://wiki.pirati.cz/rules/ropr" TargetMode="External"/><Relationship Id="rId4" Type="http://schemas.openxmlformats.org/officeDocument/2006/relationships/hyperlink" Target="https://wiki.pirati.cz/rules/ropr" TargetMode="External"/><Relationship Id="rId9" Type="http://schemas.openxmlformats.org/officeDocument/2006/relationships/drawing" Target="../drawings/drawing1.xml"/><Relationship Id="rId5" Type="http://schemas.openxmlformats.org/officeDocument/2006/relationships/hyperlink" Target="https://wiki.pirati.cz/rules/ropr" TargetMode="External"/><Relationship Id="rId6" Type="http://schemas.openxmlformats.org/officeDocument/2006/relationships/hyperlink" Target="https://wiki.pirati.cz/rules/ropr" TargetMode="External"/><Relationship Id="rId7" Type="http://schemas.openxmlformats.org/officeDocument/2006/relationships/hyperlink" Target="https://wiki.pirati.cz/rules/ropr" TargetMode="External"/><Relationship Id="rId8" Type="http://schemas.openxmlformats.org/officeDocument/2006/relationships/hyperlink" Target="https://darypiratum.cz/darci!filter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piroplaceni.pirati.cz/zadost/3/" TargetMode="External"/><Relationship Id="rId3" Type="http://schemas.openxmlformats.org/officeDocument/2006/relationships/hyperlink" Target="https://piroplaceni.pirati.cz/zadost/16627/" TargetMode="External"/><Relationship Id="rId4" Type="http://schemas.openxmlformats.org/officeDocument/2006/relationships/drawing" Target="../drawings/drawing2.xml"/><Relationship Id="rId5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lide.pirati.cz/regiony/71/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cs.wikipedia.org/wiki/Financov%C3%A1n%C3%AD_politick%C3%BDch_stran_v_%C4%8Cesku" TargetMode="External"/><Relationship Id="rId2" Type="http://schemas.openxmlformats.org/officeDocument/2006/relationships/hyperlink" Target="https://wiki.pirati.cz/rules/ropr" TargetMode="External"/><Relationship Id="rId3" Type="http://schemas.openxmlformats.org/officeDocument/2006/relationships/hyperlink" Target="https://piroplaceni.pirati.cz/zadost/file/28217/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9.13"/>
    <col customWidth="1" min="2" max="2" width="34.75"/>
    <col customWidth="1" min="3" max="3" width="7.0"/>
    <col customWidth="1" min="4" max="4" width="68.88"/>
    <col customWidth="1" min="5" max="5" width="63.38"/>
  </cols>
  <sheetData>
    <row r="1" ht="18.75" customHeight="1">
      <c r="A1" s="1"/>
      <c r="B1" s="1" t="s">
        <v>0</v>
      </c>
      <c r="C1" s="2" t="s">
        <v>1</v>
      </c>
      <c r="D1" s="3"/>
      <c r="E1" s="3"/>
      <c r="F1" s="4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ht="18.75" customHeight="1">
      <c r="A2" s="6"/>
      <c r="B2" s="6" t="s">
        <v>2</v>
      </c>
      <c r="C2" s="7">
        <f>SUM(C3:C13)</f>
        <v>2202</v>
      </c>
      <c r="D2" s="8" t="s">
        <v>3</v>
      </c>
      <c r="E2" s="9" t="s">
        <v>4</v>
      </c>
      <c r="F2" s="10"/>
      <c r="G2" s="1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ht="33.75" customHeight="1">
      <c r="A3" s="11"/>
      <c r="B3" s="11" t="s">
        <v>5</v>
      </c>
      <c r="C3" s="12">
        <v>10.0</v>
      </c>
      <c r="D3" s="13" t="s">
        <v>6</v>
      </c>
      <c r="E3" s="14" t="s">
        <v>7</v>
      </c>
      <c r="F3" s="10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ht="31.5" customHeight="1">
      <c r="A4" s="11"/>
      <c r="B4" s="11" t="s">
        <v>8</v>
      </c>
      <c r="C4" s="15">
        <v>113.0</v>
      </c>
      <c r="D4" s="16" t="s">
        <v>9</v>
      </c>
      <c r="E4" s="17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ht="32.25" customHeight="1">
      <c r="A5" s="11"/>
      <c r="B5" s="11" t="s">
        <v>10</v>
      </c>
      <c r="C5" s="12">
        <v>0.0</v>
      </c>
      <c r="D5" s="16" t="s">
        <v>11</v>
      </c>
      <c r="E5" s="17"/>
      <c r="F5" s="4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ht="18.75" customHeight="1">
      <c r="A6" s="11"/>
      <c r="B6" s="11" t="s">
        <v>12</v>
      </c>
      <c r="C6" s="12">
        <v>0.0</v>
      </c>
      <c r="D6" s="16" t="s">
        <v>13</v>
      </c>
      <c r="E6" s="17"/>
      <c r="F6" s="4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ht="30.0" customHeight="1">
      <c r="A7" s="11"/>
      <c r="B7" s="11" t="s">
        <v>14</v>
      </c>
      <c r="C7" s="12">
        <v>446.0</v>
      </c>
      <c r="D7" s="16" t="s">
        <v>15</v>
      </c>
      <c r="E7" s="17"/>
      <c r="F7" s="4"/>
      <c r="G7" s="4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ht="33.0" customHeight="1">
      <c r="A8" s="11"/>
      <c r="B8" s="11" t="s">
        <v>16</v>
      </c>
      <c r="C8" s="12">
        <v>0.0</v>
      </c>
      <c r="D8" s="16" t="s">
        <v>17</v>
      </c>
      <c r="E8" s="17"/>
      <c r="F8" s="4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ht="27.75" customHeight="1">
      <c r="A9" s="18"/>
      <c r="B9" s="18" t="s">
        <v>18</v>
      </c>
      <c r="C9" s="19">
        <v>0.0</v>
      </c>
      <c r="D9" s="16" t="s">
        <v>19</v>
      </c>
      <c r="E9" s="14"/>
      <c r="F9" s="4"/>
      <c r="G9" s="4"/>
      <c r="H9" s="4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ht="39.0" customHeight="1">
      <c r="A10" s="20"/>
      <c r="B10" s="20" t="s">
        <v>20</v>
      </c>
      <c r="C10" s="19">
        <v>22.0</v>
      </c>
      <c r="D10" s="21" t="s">
        <v>21</v>
      </c>
      <c r="E10" s="14"/>
      <c r="F10" s="4"/>
      <c r="G10" s="4"/>
      <c r="H10" s="4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ht="27.75" customHeight="1">
      <c r="A11" s="22"/>
      <c r="B11" s="22" t="s">
        <v>22</v>
      </c>
      <c r="C11" s="19">
        <v>1491.0</v>
      </c>
      <c r="D11" s="23" t="s">
        <v>23</v>
      </c>
      <c r="E11" s="24"/>
      <c r="F11" s="10"/>
      <c r="G11" s="4"/>
      <c r="H11" s="4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ht="18.75" customHeight="1">
      <c r="A12" s="22"/>
      <c r="B12" s="22" t="s">
        <v>24</v>
      </c>
      <c r="C12" s="12">
        <v>120.0</v>
      </c>
      <c r="D12" s="25" t="s">
        <v>25</v>
      </c>
      <c r="E12" s="26"/>
      <c r="F12" s="27"/>
      <c r="G12" s="4"/>
      <c r="H12" s="4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ht="33.75" customHeight="1">
      <c r="A13" s="11"/>
      <c r="B13" s="11" t="s">
        <v>26</v>
      </c>
      <c r="C13" s="12">
        <v>0.0</v>
      </c>
      <c r="D13" s="23" t="s">
        <v>27</v>
      </c>
      <c r="E13" s="14"/>
      <c r="F13" s="4"/>
      <c r="G13" s="4"/>
      <c r="H13" s="4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ht="18.75" customHeight="1">
      <c r="A14" s="6"/>
      <c r="B14" s="6" t="s">
        <v>28</v>
      </c>
      <c r="C14" s="7">
        <f>SUM(C15:C27)</f>
        <v>2074</v>
      </c>
      <c r="D14" s="28" t="s">
        <v>3</v>
      </c>
      <c r="E14" s="9"/>
      <c r="F14" s="4"/>
      <c r="G14" s="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ht="18.75" customHeight="1">
      <c r="A15" s="29" t="s">
        <v>29</v>
      </c>
      <c r="B15" s="30" t="s">
        <v>30</v>
      </c>
      <c r="C15" s="19">
        <v>50.0</v>
      </c>
      <c r="D15" s="21" t="s">
        <v>31</v>
      </c>
      <c r="E15" s="31"/>
      <c r="F15" s="32"/>
      <c r="G15" s="32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</row>
    <row r="16" ht="18.75" customHeight="1">
      <c r="A16" s="34" t="s">
        <v>29</v>
      </c>
      <c r="B16" s="35" t="s">
        <v>32</v>
      </c>
      <c r="C16" s="12">
        <v>200.0</v>
      </c>
      <c r="D16" s="23" t="s">
        <v>33</v>
      </c>
      <c r="E16" s="14"/>
      <c r="F16" s="4"/>
      <c r="G16" s="4"/>
      <c r="H16" s="4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ht="18.75" customHeight="1">
      <c r="A17" s="34" t="s">
        <v>29</v>
      </c>
      <c r="B17" s="35" t="s">
        <v>34</v>
      </c>
      <c r="C17" s="12">
        <v>100.0</v>
      </c>
      <c r="D17" s="23" t="s">
        <v>35</v>
      </c>
      <c r="E17" s="14"/>
      <c r="F17" s="4"/>
      <c r="G17" s="4"/>
      <c r="H17" s="4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ht="18.75" customHeight="1">
      <c r="A18" s="34"/>
      <c r="B18" s="34" t="s">
        <v>36</v>
      </c>
      <c r="C18" s="19">
        <v>0.0</v>
      </c>
      <c r="D18" s="23"/>
      <c r="E18" s="14"/>
      <c r="F18" s="4"/>
      <c r="G18" s="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ht="18.75" customHeight="1">
      <c r="A19" s="34"/>
      <c r="B19" s="34" t="s">
        <v>37</v>
      </c>
      <c r="C19" s="12">
        <v>0.0</v>
      </c>
      <c r="D19" s="21"/>
      <c r="E19" s="14"/>
      <c r="F19" s="4"/>
      <c r="G19" s="4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ht="18.75" customHeight="1">
      <c r="A20" s="34"/>
      <c r="B20" s="34" t="s">
        <v>38</v>
      </c>
      <c r="C20" s="12">
        <v>0.0</v>
      </c>
      <c r="D20" s="21" t="s">
        <v>39</v>
      </c>
      <c r="E20" s="14"/>
      <c r="F20" s="4"/>
      <c r="G20" s="4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ht="18.75" customHeight="1">
      <c r="A21" s="34" t="s">
        <v>29</v>
      </c>
      <c r="B21" s="34" t="s">
        <v>40</v>
      </c>
      <c r="C21" s="12">
        <v>800.0</v>
      </c>
      <c r="D21" s="21" t="s">
        <v>41</v>
      </c>
      <c r="E21" s="14"/>
      <c r="F21" s="4"/>
      <c r="G21" s="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ht="18.75" customHeight="1">
      <c r="A22" s="34" t="s">
        <v>42</v>
      </c>
      <c r="B22" s="34" t="s">
        <v>43</v>
      </c>
      <c r="C22" s="12">
        <v>300.0</v>
      </c>
      <c r="D22" s="21" t="s">
        <v>44</v>
      </c>
      <c r="E22" s="14"/>
      <c r="F22" s="4"/>
      <c r="G22" s="4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ht="18.75" customHeight="1">
      <c r="A23" s="34" t="s">
        <v>29</v>
      </c>
      <c r="B23" s="34" t="s">
        <v>45</v>
      </c>
      <c r="C23" s="12">
        <v>300.0</v>
      </c>
      <c r="D23" s="21"/>
      <c r="E23" s="14"/>
      <c r="F23" s="4"/>
      <c r="G23" s="4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ht="18.75" customHeight="1">
      <c r="A24" s="34"/>
      <c r="B24" s="34" t="s">
        <v>46</v>
      </c>
      <c r="C24" s="12">
        <v>0.0</v>
      </c>
      <c r="D24" s="21"/>
      <c r="E24" s="14"/>
      <c r="F24" s="4"/>
      <c r="G24" s="4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ht="18.75" customHeight="1">
      <c r="A25" s="35"/>
      <c r="B25" s="35" t="s">
        <v>47</v>
      </c>
      <c r="C25" s="12">
        <v>0.0</v>
      </c>
      <c r="D25" s="23"/>
      <c r="E25" s="14"/>
      <c r="F25" s="4"/>
      <c r="G25" s="4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ht="18.75" customHeight="1">
      <c r="A26" s="36" t="s">
        <v>42</v>
      </c>
      <c r="B26" s="36" t="s">
        <v>48</v>
      </c>
      <c r="C26" s="12">
        <v>100.0</v>
      </c>
      <c r="D26" s="23"/>
      <c r="E26" s="17"/>
      <c r="F26" s="4"/>
      <c r="G26" s="4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ht="18.75" customHeight="1">
      <c r="A27" s="34" t="s">
        <v>42</v>
      </c>
      <c r="B27" s="34" t="s">
        <v>49</v>
      </c>
      <c r="C27" s="12">
        <v>224.0</v>
      </c>
      <c r="D27" s="23" t="s">
        <v>50</v>
      </c>
      <c r="E27" s="14"/>
      <c r="F27" s="10"/>
      <c r="G27" s="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ht="30.0" customHeight="1">
      <c r="A28" s="37" t="s">
        <v>29</v>
      </c>
      <c r="B28" s="38" t="s">
        <v>51</v>
      </c>
      <c r="C28" s="39">
        <f>'Místní týmy'!C12</f>
        <v>98.21094098</v>
      </c>
      <c r="D28" s="23" t="s">
        <v>52</v>
      </c>
      <c r="E28" s="14"/>
      <c r="F28" s="4"/>
      <c r="G28" s="4"/>
      <c r="H28" s="4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ht="18.75" customHeight="1">
      <c r="A29" s="37" t="s">
        <v>29</v>
      </c>
      <c r="B29" s="38" t="s">
        <v>53</v>
      </c>
      <c r="C29" s="39">
        <f>'Místní týmy'!E12+12</f>
        <v>46.83477049</v>
      </c>
      <c r="D29" s="23" t="s">
        <v>54</v>
      </c>
      <c r="E29" s="17"/>
      <c r="F29" s="4"/>
      <c r="G29" s="4"/>
      <c r="H29" s="4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ht="18.75" customHeight="1">
      <c r="A30" s="37" t="s">
        <v>29</v>
      </c>
      <c r="B30" s="38" t="s">
        <v>55</v>
      </c>
      <c r="C30" s="39">
        <f>'Místní týmy'!G12</f>
        <v>28.563721</v>
      </c>
      <c r="D30" s="23" t="s">
        <v>56</v>
      </c>
      <c r="E30" s="17"/>
      <c r="F30" s="4"/>
      <c r="G30" s="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ht="18.75" customHeight="1">
      <c r="A31" s="37" t="s">
        <v>29</v>
      </c>
      <c r="B31" s="37" t="s">
        <v>57</v>
      </c>
      <c r="C31" s="39">
        <f>'Místní týmy'!I12+12</f>
        <v>20.29065242</v>
      </c>
      <c r="D31" s="23" t="s">
        <v>58</v>
      </c>
      <c r="E31" s="14"/>
      <c r="F31" s="4"/>
      <c r="G31" s="4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ht="18.75" customHeight="1">
      <c r="A32" s="37" t="s">
        <v>29</v>
      </c>
      <c r="B32" s="37" t="s">
        <v>59</v>
      </c>
      <c r="C32" s="39">
        <f>'Místní týmy'!K12</f>
        <v>7.209551342</v>
      </c>
      <c r="D32" s="23" t="s">
        <v>56</v>
      </c>
      <c r="E32" s="14"/>
      <c r="F32" s="4"/>
      <c r="G32" s="4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ht="18.75" customHeight="1">
      <c r="A33" s="37" t="s">
        <v>29</v>
      </c>
      <c r="B33" s="37" t="s">
        <v>60</v>
      </c>
      <c r="C33" s="39">
        <f>'Místní týmy'!M12</f>
        <v>5.261375572</v>
      </c>
      <c r="D33" s="23" t="s">
        <v>56</v>
      </c>
      <c r="E33" s="14"/>
      <c r="F33" s="4"/>
      <c r="G33" s="4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ht="18.75" customHeight="1">
      <c r="A34" s="37" t="s">
        <v>29</v>
      </c>
      <c r="B34" s="37" t="s">
        <v>61</v>
      </c>
      <c r="C34" s="39">
        <f>'Místní týmy'!O12</f>
        <v>9.661416133</v>
      </c>
      <c r="D34" s="23" t="s">
        <v>56</v>
      </c>
      <c r="E34" s="17"/>
      <c r="F34" s="4"/>
      <c r="G34" s="4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ht="18.75" customHeight="1">
      <c r="A35" s="37" t="s">
        <v>29</v>
      </c>
      <c r="B35" s="37" t="s">
        <v>62</v>
      </c>
      <c r="C35" s="39">
        <f>'Místní týmy'!Q12</f>
        <v>4.088567127</v>
      </c>
      <c r="D35" s="23" t="s">
        <v>56</v>
      </c>
      <c r="E35" s="17"/>
      <c r="F35" s="4"/>
      <c r="G35" s="4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ht="18.75" customHeight="1">
      <c r="A36" s="37" t="s">
        <v>29</v>
      </c>
      <c r="B36" s="37" t="s">
        <v>63</v>
      </c>
      <c r="C36" s="39">
        <f>'Místní týmy'!S12</f>
        <v>1.328034969</v>
      </c>
      <c r="D36" s="23" t="s">
        <v>56</v>
      </c>
      <c r="E36" s="17"/>
      <c r="F36" s="4"/>
      <c r="G36" s="4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ht="18.75" customHeight="1">
      <c r="A37" s="37" t="s">
        <v>29</v>
      </c>
      <c r="B37" s="37" t="s">
        <v>64</v>
      </c>
      <c r="C37" s="39">
        <f>'Místní týmy'!U12</f>
        <v>2.550969974</v>
      </c>
      <c r="D37" s="23" t="s">
        <v>56</v>
      </c>
      <c r="E37" s="17"/>
      <c r="F37" s="4"/>
      <c r="G37" s="4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ht="18.75" customHeight="1">
      <c r="A38" s="40"/>
      <c r="B38" s="40" t="s">
        <v>65</v>
      </c>
      <c r="C38" s="7">
        <f>C2-C14</f>
        <v>128</v>
      </c>
      <c r="D38" s="28" t="s">
        <v>3</v>
      </c>
      <c r="E38" s="9" t="s">
        <v>4</v>
      </c>
      <c r="F38" s="4"/>
      <c r="G38" s="4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>
      <c r="A39" s="41"/>
      <c r="B39" s="41"/>
      <c r="C39" s="5"/>
      <c r="D39" s="42"/>
      <c r="E39" s="42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>
      <c r="A40" s="41"/>
      <c r="B40" s="41"/>
      <c r="C40" s="5"/>
      <c r="D40" s="42"/>
      <c r="E40" s="42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>
      <c r="A41" s="43"/>
      <c r="B41" s="43"/>
      <c r="C41" s="5"/>
      <c r="D41" s="42"/>
      <c r="E41" s="42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>
      <c r="A42" s="43"/>
      <c r="B42" s="43"/>
      <c r="C42" s="5"/>
      <c r="D42" s="42"/>
      <c r="E42" s="42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>
      <c r="A43" s="43"/>
      <c r="B43" s="43"/>
      <c r="C43" s="5"/>
      <c r="D43" s="42"/>
      <c r="E43" s="42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>
      <c r="A44" s="43"/>
      <c r="B44" s="43"/>
      <c r="C44" s="5"/>
      <c r="D44" s="42"/>
      <c r="E44" s="42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>
      <c r="A45" s="43"/>
      <c r="B45" s="43"/>
      <c r="C45" s="5"/>
      <c r="D45" s="42"/>
      <c r="E45" s="42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>
      <c r="A46" s="42"/>
      <c r="B46" s="42"/>
      <c r="C46" s="42"/>
      <c r="D46" s="42"/>
      <c r="E46" s="42"/>
      <c r="F46" s="4"/>
      <c r="G46" s="4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>
      <c r="A47" s="43"/>
      <c r="B47" s="43"/>
      <c r="C47" s="5"/>
      <c r="D47" s="42"/>
      <c r="E47" s="42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>
      <c r="A48" s="43"/>
      <c r="B48" s="43"/>
      <c r="C48" s="5"/>
      <c r="D48" s="42"/>
      <c r="E48" s="42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>
      <c r="A49" s="43"/>
      <c r="B49" s="43"/>
      <c r="C49" s="5"/>
      <c r="D49" s="42"/>
      <c r="E49" s="42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>
      <c r="A50" s="43"/>
      <c r="B50" s="43"/>
      <c r="C50" s="5"/>
      <c r="D50" s="42"/>
      <c r="E50" s="42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>
      <c r="A51" s="43"/>
      <c r="B51" s="43"/>
      <c r="C51" s="5"/>
      <c r="D51" s="42"/>
      <c r="E51" s="42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>
      <c r="A52" s="43"/>
      <c r="B52" s="43"/>
      <c r="C52" s="5"/>
      <c r="D52" s="42"/>
      <c r="E52" s="42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>
      <c r="A53" s="43"/>
      <c r="B53" s="43"/>
      <c r="C53" s="5"/>
      <c r="D53" s="42"/>
      <c r="E53" s="42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>
      <c r="A54" s="43"/>
      <c r="B54" s="43"/>
      <c r="C54" s="5"/>
      <c r="D54" s="42"/>
      <c r="E54" s="42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>
      <c r="A55" s="43"/>
      <c r="B55" s="43"/>
      <c r="C55" s="5"/>
      <c r="D55" s="42"/>
      <c r="E55" s="42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>
      <c r="A56" s="43"/>
      <c r="B56" s="43"/>
      <c r="C56" s="5"/>
      <c r="D56" s="42"/>
      <c r="E56" s="42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>
      <c r="A57" s="43"/>
      <c r="B57" s="43"/>
      <c r="C57" s="5"/>
      <c r="D57" s="42"/>
      <c r="E57" s="42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>
      <c r="A58" s="43"/>
      <c r="B58" s="43"/>
      <c r="C58" s="5"/>
      <c r="D58" s="42"/>
      <c r="E58" s="42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>
      <c r="A59" s="43"/>
      <c r="B59" s="43"/>
      <c r="C59" s="5"/>
      <c r="D59" s="42"/>
      <c r="E59" s="42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>
      <c r="A60" s="43"/>
      <c r="B60" s="43"/>
      <c r="C60" s="5"/>
      <c r="D60" s="42"/>
      <c r="E60" s="42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>
      <c r="A61" s="43"/>
      <c r="B61" s="43"/>
      <c r="C61" s="5"/>
      <c r="D61" s="42"/>
      <c r="E61" s="42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>
      <c r="A62" s="43"/>
      <c r="B62" s="43"/>
      <c r="C62" s="5"/>
      <c r="D62" s="42"/>
      <c r="E62" s="42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>
      <c r="A63" s="43"/>
      <c r="B63" s="43"/>
      <c r="C63" s="5"/>
      <c r="D63" s="42"/>
      <c r="E63" s="42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>
      <c r="A64" s="43"/>
      <c r="B64" s="43"/>
      <c r="C64" s="5"/>
      <c r="D64" s="42"/>
      <c r="E64" s="42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>
      <c r="A65" s="43"/>
      <c r="B65" s="43"/>
      <c r="C65" s="5"/>
      <c r="D65" s="42"/>
      <c r="E65" s="42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>
      <c r="A66" s="43"/>
      <c r="B66" s="43"/>
      <c r="C66" s="5"/>
      <c r="D66" s="42"/>
      <c r="E66" s="42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>
      <c r="A67" s="5"/>
      <c r="B67" s="5"/>
      <c r="C67" s="5"/>
      <c r="D67" s="42"/>
      <c r="E67" s="42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>
      <c r="A68" s="5"/>
      <c r="B68" s="5"/>
      <c r="C68" s="5"/>
      <c r="D68" s="42"/>
      <c r="E68" s="42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>
      <c r="A69" s="5"/>
      <c r="B69" s="5"/>
      <c r="C69" s="5"/>
      <c r="D69" s="42"/>
      <c r="E69" s="42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>
      <c r="A70" s="5"/>
      <c r="B70" s="5"/>
      <c r="C70" s="5"/>
      <c r="D70" s="42"/>
      <c r="E70" s="42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>
      <c r="A71" s="5"/>
      <c r="B71" s="5"/>
      <c r="C71" s="5"/>
      <c r="D71" s="42"/>
      <c r="E71" s="42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>
      <c r="A72" s="5"/>
      <c r="B72" s="5"/>
      <c r="C72" s="5"/>
      <c r="D72" s="42"/>
      <c r="E72" s="42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>
      <c r="A73" s="5"/>
      <c r="B73" s="5"/>
      <c r="C73" s="5"/>
      <c r="D73" s="42"/>
      <c r="E73" s="42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>
      <c r="A74" s="5"/>
      <c r="B74" s="5"/>
      <c r="C74" s="5"/>
      <c r="D74" s="42"/>
      <c r="E74" s="42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>
      <c r="A75" s="5"/>
      <c r="B75" s="5"/>
      <c r="C75" s="5"/>
      <c r="D75" s="42"/>
      <c r="E75" s="42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>
      <c r="A76" s="5"/>
      <c r="B76" s="5"/>
      <c r="C76" s="5"/>
      <c r="D76" s="42"/>
      <c r="E76" s="42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>
      <c r="A77" s="5"/>
      <c r="B77" s="5"/>
      <c r="C77" s="5"/>
      <c r="D77" s="42"/>
      <c r="E77" s="42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>
      <c r="A78" s="5"/>
      <c r="B78" s="5"/>
      <c r="C78" s="5"/>
      <c r="D78" s="42"/>
      <c r="E78" s="42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>
      <c r="A79" s="5"/>
      <c r="B79" s="5"/>
      <c r="C79" s="5"/>
      <c r="D79" s="42"/>
      <c r="E79" s="42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>
      <c r="A80" s="5"/>
      <c r="B80" s="5"/>
      <c r="C80" s="5"/>
      <c r="D80" s="42"/>
      <c r="E80" s="42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>
      <c r="A81" s="5"/>
      <c r="B81" s="5"/>
      <c r="C81" s="5"/>
      <c r="D81" s="42"/>
      <c r="E81" s="42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>
      <c r="A82" s="5"/>
      <c r="B82" s="5"/>
      <c r="C82" s="5"/>
      <c r="D82" s="42"/>
      <c r="E82" s="42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>
      <c r="A83" s="5"/>
      <c r="B83" s="5"/>
      <c r="C83" s="5"/>
      <c r="D83" s="42"/>
      <c r="E83" s="42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>
      <c r="A84" s="5"/>
      <c r="B84" s="5"/>
      <c r="C84" s="5"/>
      <c r="D84" s="42"/>
      <c r="E84" s="42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>
      <c r="A85" s="5"/>
      <c r="B85" s="5"/>
      <c r="C85" s="5"/>
      <c r="D85" s="42"/>
      <c r="E85" s="42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>
      <c r="A86" s="5"/>
      <c r="B86" s="5"/>
      <c r="C86" s="5"/>
      <c r="D86" s="42"/>
      <c r="E86" s="42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>
      <c r="A87" s="5"/>
      <c r="B87" s="5"/>
      <c r="C87" s="5"/>
      <c r="D87" s="42"/>
      <c r="E87" s="42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>
      <c r="A88" s="5"/>
      <c r="B88" s="5"/>
      <c r="C88" s="5"/>
      <c r="D88" s="42"/>
      <c r="E88" s="42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>
      <c r="A89" s="5"/>
      <c r="B89" s="5"/>
      <c r="C89" s="5"/>
      <c r="D89" s="42"/>
      <c r="E89" s="42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>
      <c r="A90" s="5"/>
      <c r="B90" s="5"/>
      <c r="C90" s="5"/>
      <c r="D90" s="42"/>
      <c r="E90" s="42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>
      <c r="A91" s="5"/>
      <c r="B91" s="5"/>
      <c r="C91" s="5"/>
      <c r="D91" s="42"/>
      <c r="E91" s="42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>
      <c r="A92" s="5"/>
      <c r="B92" s="5"/>
      <c r="C92" s="5"/>
      <c r="D92" s="42"/>
      <c r="E92" s="42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>
      <c r="A93" s="5"/>
      <c r="B93" s="5"/>
      <c r="C93" s="5"/>
      <c r="D93" s="42"/>
      <c r="E93" s="42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>
      <c r="A94" s="5"/>
      <c r="B94" s="5"/>
      <c r="C94" s="5"/>
      <c r="D94" s="42"/>
      <c r="E94" s="42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>
      <c r="A95" s="5"/>
      <c r="B95" s="5"/>
      <c r="C95" s="5"/>
      <c r="D95" s="42"/>
      <c r="E95" s="42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>
      <c r="A96" s="5"/>
      <c r="B96" s="5"/>
      <c r="C96" s="5"/>
      <c r="D96" s="42"/>
      <c r="E96" s="42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>
      <c r="A97" s="5"/>
      <c r="B97" s="5"/>
      <c r="C97" s="5"/>
      <c r="D97" s="42"/>
      <c r="E97" s="42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>
      <c r="A98" s="5"/>
      <c r="B98" s="5"/>
      <c r="C98" s="5"/>
      <c r="D98" s="42"/>
      <c r="E98" s="42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>
      <c r="A99" s="5"/>
      <c r="B99" s="5"/>
      <c r="C99" s="5"/>
      <c r="D99" s="42"/>
      <c r="E99" s="42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>
      <c r="A100" s="5"/>
      <c r="B100" s="5"/>
      <c r="C100" s="5"/>
      <c r="D100" s="42"/>
      <c r="E100" s="42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>
      <c r="A101" s="5"/>
      <c r="B101" s="5"/>
      <c r="C101" s="5"/>
      <c r="D101" s="42"/>
      <c r="E101" s="42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>
      <c r="A102" s="5"/>
      <c r="B102" s="5"/>
      <c r="C102" s="5"/>
      <c r="D102" s="42"/>
      <c r="E102" s="42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>
      <c r="A103" s="5"/>
      <c r="B103" s="5"/>
      <c r="C103" s="5"/>
      <c r="D103" s="42"/>
      <c r="E103" s="42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>
      <c r="A104" s="5"/>
      <c r="B104" s="5"/>
      <c r="C104" s="5"/>
      <c r="D104" s="42"/>
      <c r="E104" s="42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>
      <c r="A105" s="5"/>
      <c r="B105" s="5"/>
      <c r="C105" s="5"/>
      <c r="D105" s="42"/>
      <c r="E105" s="42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>
      <c r="A106" s="5"/>
      <c r="B106" s="5"/>
      <c r="C106" s="5"/>
      <c r="D106" s="42"/>
      <c r="E106" s="42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>
      <c r="A107" s="5"/>
      <c r="B107" s="5"/>
      <c r="C107" s="5"/>
      <c r="D107" s="42"/>
      <c r="E107" s="42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>
      <c r="A108" s="5"/>
      <c r="B108" s="5"/>
      <c r="C108" s="5"/>
      <c r="D108" s="42"/>
      <c r="E108" s="42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>
      <c r="A109" s="5"/>
      <c r="B109" s="5"/>
      <c r="C109" s="5"/>
      <c r="D109" s="42"/>
      <c r="E109" s="42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>
      <c r="A110" s="5"/>
      <c r="B110" s="5"/>
      <c r="C110" s="5"/>
      <c r="D110" s="42"/>
      <c r="E110" s="42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>
      <c r="A111" s="5"/>
      <c r="B111" s="5"/>
      <c r="C111" s="5"/>
      <c r="D111" s="42"/>
      <c r="E111" s="42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>
      <c r="A112" s="5"/>
      <c r="B112" s="5"/>
      <c r="C112" s="5"/>
      <c r="D112" s="42"/>
      <c r="E112" s="42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>
      <c r="A113" s="5"/>
      <c r="B113" s="5"/>
      <c r="C113" s="5"/>
      <c r="D113" s="42"/>
      <c r="E113" s="42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>
      <c r="A114" s="5"/>
      <c r="B114" s="5"/>
      <c r="C114" s="5"/>
      <c r="D114" s="42"/>
      <c r="E114" s="42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>
      <c r="A115" s="5"/>
      <c r="B115" s="5"/>
      <c r="C115" s="5"/>
      <c r="D115" s="42"/>
      <c r="E115" s="42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>
      <c r="A116" s="5"/>
      <c r="B116" s="5"/>
      <c r="C116" s="5"/>
      <c r="D116" s="42"/>
      <c r="E116" s="42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>
      <c r="A117" s="5"/>
      <c r="B117" s="5"/>
      <c r="C117" s="5"/>
      <c r="D117" s="42"/>
      <c r="E117" s="42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>
      <c r="A118" s="5"/>
      <c r="B118" s="5"/>
      <c r="C118" s="5"/>
      <c r="D118" s="42"/>
      <c r="E118" s="42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>
      <c r="A119" s="5"/>
      <c r="B119" s="5"/>
      <c r="C119" s="5"/>
      <c r="D119" s="42"/>
      <c r="E119" s="42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>
      <c r="A120" s="5"/>
      <c r="B120" s="5"/>
      <c r="C120" s="5"/>
      <c r="D120" s="42"/>
      <c r="E120" s="42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>
      <c r="A121" s="5"/>
      <c r="B121" s="5"/>
      <c r="C121" s="5"/>
      <c r="D121" s="42"/>
      <c r="E121" s="42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>
      <c r="A122" s="5"/>
      <c r="B122" s="5"/>
      <c r="C122" s="5"/>
      <c r="D122" s="42"/>
      <c r="E122" s="42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>
      <c r="A123" s="5"/>
      <c r="B123" s="5"/>
      <c r="C123" s="5"/>
      <c r="D123" s="42"/>
      <c r="E123" s="42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>
      <c r="A124" s="5"/>
      <c r="B124" s="5"/>
      <c r="C124" s="5"/>
      <c r="D124" s="42"/>
      <c r="E124" s="42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>
      <c r="A125" s="5"/>
      <c r="B125" s="5"/>
      <c r="C125" s="5"/>
      <c r="D125" s="42"/>
      <c r="E125" s="42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>
      <c r="A126" s="5"/>
      <c r="B126" s="5"/>
      <c r="C126" s="5"/>
      <c r="D126" s="42"/>
      <c r="E126" s="42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>
      <c r="A127" s="5"/>
      <c r="B127" s="5"/>
      <c r="C127" s="5"/>
      <c r="D127" s="42"/>
      <c r="E127" s="42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>
      <c r="A128" s="5"/>
      <c r="B128" s="5"/>
      <c r="C128" s="5"/>
      <c r="D128" s="42"/>
      <c r="E128" s="42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>
      <c r="A129" s="5"/>
      <c r="B129" s="5"/>
      <c r="C129" s="5"/>
      <c r="D129" s="42"/>
      <c r="E129" s="42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>
      <c r="A130" s="5"/>
      <c r="B130" s="5"/>
      <c r="C130" s="5"/>
      <c r="D130" s="42"/>
      <c r="E130" s="42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>
      <c r="A131" s="5"/>
      <c r="B131" s="5"/>
      <c r="C131" s="5"/>
      <c r="D131" s="42"/>
      <c r="E131" s="42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>
      <c r="A132" s="5"/>
      <c r="B132" s="5"/>
      <c r="C132" s="5"/>
      <c r="D132" s="42"/>
      <c r="E132" s="42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>
      <c r="A133" s="5"/>
      <c r="B133" s="5"/>
      <c r="C133" s="5"/>
      <c r="D133" s="42"/>
      <c r="E133" s="42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>
      <c r="A134" s="5"/>
      <c r="B134" s="5"/>
      <c r="C134" s="5"/>
      <c r="D134" s="42"/>
      <c r="E134" s="42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>
      <c r="A135" s="5"/>
      <c r="B135" s="5"/>
      <c r="C135" s="5"/>
      <c r="D135" s="42"/>
      <c r="E135" s="42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>
      <c r="A136" s="5"/>
      <c r="B136" s="5"/>
      <c r="C136" s="5"/>
      <c r="D136" s="42"/>
      <c r="E136" s="42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>
      <c r="A137" s="5"/>
      <c r="B137" s="5"/>
      <c r="C137" s="5"/>
      <c r="D137" s="42"/>
      <c r="E137" s="42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>
      <c r="A138" s="5"/>
      <c r="B138" s="5"/>
      <c r="C138" s="5"/>
      <c r="D138" s="42"/>
      <c r="E138" s="42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>
      <c r="A139" s="5"/>
      <c r="B139" s="5"/>
      <c r="C139" s="5"/>
      <c r="D139" s="42"/>
      <c r="E139" s="42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>
      <c r="A140" s="5"/>
      <c r="B140" s="5"/>
      <c r="C140" s="5"/>
      <c r="D140" s="42"/>
      <c r="E140" s="42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>
      <c r="A141" s="5"/>
      <c r="B141" s="5"/>
      <c r="C141" s="5"/>
      <c r="D141" s="42"/>
      <c r="E141" s="42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>
      <c r="A142" s="5"/>
      <c r="B142" s="5"/>
      <c r="C142" s="5"/>
      <c r="D142" s="42"/>
      <c r="E142" s="42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>
      <c r="A143" s="5"/>
      <c r="B143" s="5"/>
      <c r="C143" s="5"/>
      <c r="D143" s="42"/>
      <c r="E143" s="42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>
      <c r="A144" s="5"/>
      <c r="B144" s="5"/>
      <c r="C144" s="5"/>
      <c r="D144" s="42"/>
      <c r="E144" s="42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>
      <c r="A145" s="5"/>
      <c r="B145" s="5"/>
      <c r="C145" s="5"/>
      <c r="D145" s="42"/>
      <c r="E145" s="42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>
      <c r="A146" s="5"/>
      <c r="B146" s="5"/>
      <c r="C146" s="5"/>
      <c r="D146" s="42"/>
      <c r="E146" s="42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>
      <c r="A147" s="5"/>
      <c r="B147" s="5"/>
      <c r="C147" s="5"/>
      <c r="D147" s="42"/>
      <c r="E147" s="42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>
      <c r="A148" s="5"/>
      <c r="B148" s="5"/>
      <c r="C148" s="5"/>
      <c r="D148" s="42"/>
      <c r="E148" s="42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>
      <c r="A149" s="5"/>
      <c r="B149" s="5"/>
      <c r="C149" s="5"/>
      <c r="D149" s="42"/>
      <c r="E149" s="42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>
      <c r="A150" s="5"/>
      <c r="B150" s="5"/>
      <c r="C150" s="5"/>
      <c r="D150" s="42"/>
      <c r="E150" s="42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>
      <c r="A151" s="5"/>
      <c r="B151" s="5"/>
      <c r="C151" s="5"/>
      <c r="D151" s="42"/>
      <c r="E151" s="42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>
      <c r="A152" s="5"/>
      <c r="B152" s="5"/>
      <c r="C152" s="5"/>
      <c r="D152" s="42"/>
      <c r="E152" s="42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>
      <c r="A153" s="5"/>
      <c r="B153" s="5"/>
      <c r="C153" s="5"/>
      <c r="D153" s="42"/>
      <c r="E153" s="42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>
      <c r="A154" s="5"/>
      <c r="B154" s="5"/>
      <c r="C154" s="5"/>
      <c r="D154" s="42"/>
      <c r="E154" s="42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>
      <c r="A155" s="5"/>
      <c r="B155" s="5"/>
      <c r="C155" s="5"/>
      <c r="D155" s="42"/>
      <c r="E155" s="42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>
      <c r="A156" s="5"/>
      <c r="B156" s="5"/>
      <c r="C156" s="5"/>
      <c r="D156" s="42"/>
      <c r="E156" s="42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>
      <c r="A157" s="5"/>
      <c r="B157" s="5"/>
      <c r="C157" s="5"/>
      <c r="D157" s="42"/>
      <c r="E157" s="42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>
      <c r="A158" s="5"/>
      <c r="B158" s="5"/>
      <c r="C158" s="5"/>
      <c r="D158" s="42"/>
      <c r="E158" s="42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>
      <c r="A159" s="5"/>
      <c r="B159" s="5"/>
      <c r="C159" s="5"/>
      <c r="D159" s="42"/>
      <c r="E159" s="42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>
      <c r="A160" s="5"/>
      <c r="B160" s="5"/>
      <c r="C160" s="5"/>
      <c r="D160" s="42"/>
      <c r="E160" s="42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>
      <c r="A161" s="5"/>
      <c r="B161" s="5"/>
      <c r="C161" s="5"/>
      <c r="D161" s="42"/>
      <c r="E161" s="42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>
      <c r="A162" s="5"/>
      <c r="B162" s="5"/>
      <c r="C162" s="5"/>
      <c r="D162" s="42"/>
      <c r="E162" s="42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>
      <c r="A163" s="5"/>
      <c r="B163" s="5"/>
      <c r="C163" s="5"/>
      <c r="D163" s="42"/>
      <c r="E163" s="42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>
      <c r="A164" s="5"/>
      <c r="B164" s="5"/>
      <c r="C164" s="5"/>
      <c r="D164" s="42"/>
      <c r="E164" s="42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>
      <c r="A165" s="5"/>
      <c r="B165" s="5"/>
      <c r="C165" s="5"/>
      <c r="D165" s="42"/>
      <c r="E165" s="42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>
      <c r="A166" s="5"/>
      <c r="B166" s="5"/>
      <c r="C166" s="5"/>
      <c r="D166" s="42"/>
      <c r="E166" s="42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>
      <c r="A167" s="5"/>
      <c r="B167" s="5"/>
      <c r="C167" s="5"/>
      <c r="D167" s="42"/>
      <c r="E167" s="42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>
      <c r="A168" s="5"/>
      <c r="B168" s="5"/>
      <c r="C168" s="5"/>
      <c r="D168" s="42"/>
      <c r="E168" s="42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>
      <c r="A169" s="5"/>
      <c r="B169" s="5"/>
      <c r="C169" s="5"/>
      <c r="D169" s="42"/>
      <c r="E169" s="42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>
      <c r="A170" s="5"/>
      <c r="B170" s="5"/>
      <c r="C170" s="5"/>
      <c r="D170" s="42"/>
      <c r="E170" s="42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>
      <c r="A171" s="5"/>
      <c r="B171" s="5"/>
      <c r="C171" s="5"/>
      <c r="D171" s="42"/>
      <c r="E171" s="42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>
      <c r="A172" s="5"/>
      <c r="B172" s="5"/>
      <c r="C172" s="5"/>
      <c r="D172" s="42"/>
      <c r="E172" s="42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>
      <c r="A173" s="5"/>
      <c r="B173" s="5"/>
      <c r="C173" s="5"/>
      <c r="D173" s="42"/>
      <c r="E173" s="42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>
      <c r="A174" s="5"/>
      <c r="B174" s="5"/>
      <c r="C174" s="5"/>
      <c r="D174" s="42"/>
      <c r="E174" s="42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>
      <c r="A175" s="5"/>
      <c r="B175" s="5"/>
      <c r="C175" s="5"/>
      <c r="D175" s="42"/>
      <c r="E175" s="42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>
      <c r="A176" s="5"/>
      <c r="B176" s="5"/>
      <c r="C176" s="5"/>
      <c r="D176" s="42"/>
      <c r="E176" s="42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>
      <c r="A177" s="5"/>
      <c r="B177" s="5"/>
      <c r="C177" s="5"/>
      <c r="D177" s="42"/>
      <c r="E177" s="42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>
      <c r="A178" s="5"/>
      <c r="B178" s="5"/>
      <c r="C178" s="5"/>
      <c r="D178" s="42"/>
      <c r="E178" s="42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>
      <c r="A179" s="5"/>
      <c r="B179" s="5"/>
      <c r="C179" s="5"/>
      <c r="D179" s="42"/>
      <c r="E179" s="42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>
      <c r="A180" s="5"/>
      <c r="B180" s="5"/>
      <c r="C180" s="5"/>
      <c r="D180" s="42"/>
      <c r="E180" s="42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>
      <c r="A181" s="5"/>
      <c r="B181" s="5"/>
      <c r="C181" s="5"/>
      <c r="D181" s="42"/>
      <c r="E181" s="42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>
      <c r="A182" s="5"/>
      <c r="B182" s="5"/>
      <c r="C182" s="5"/>
      <c r="D182" s="42"/>
      <c r="E182" s="42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>
      <c r="A183" s="5"/>
      <c r="B183" s="5"/>
      <c r="C183" s="5"/>
      <c r="D183" s="42"/>
      <c r="E183" s="42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>
      <c r="A184" s="5"/>
      <c r="B184" s="5"/>
      <c r="C184" s="5"/>
      <c r="D184" s="42"/>
      <c r="E184" s="42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>
      <c r="A185" s="5"/>
      <c r="B185" s="5"/>
      <c r="C185" s="5"/>
      <c r="D185" s="42"/>
      <c r="E185" s="42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>
      <c r="A186" s="5"/>
      <c r="B186" s="5"/>
      <c r="C186" s="5"/>
      <c r="D186" s="42"/>
      <c r="E186" s="42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>
      <c r="A187" s="5"/>
      <c r="B187" s="5"/>
      <c r="C187" s="5"/>
      <c r="D187" s="42"/>
      <c r="E187" s="42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>
      <c r="A188" s="5"/>
      <c r="B188" s="5"/>
      <c r="C188" s="5"/>
      <c r="D188" s="42"/>
      <c r="E188" s="42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>
      <c r="A189" s="5"/>
      <c r="B189" s="5"/>
      <c r="C189" s="5"/>
      <c r="D189" s="42"/>
      <c r="E189" s="42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>
      <c r="A190" s="5"/>
      <c r="B190" s="5"/>
      <c r="C190" s="5"/>
      <c r="D190" s="42"/>
      <c r="E190" s="42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>
      <c r="A191" s="5"/>
      <c r="B191" s="5"/>
      <c r="C191" s="5"/>
      <c r="D191" s="42"/>
      <c r="E191" s="42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>
      <c r="A192" s="5"/>
      <c r="B192" s="5"/>
      <c r="C192" s="5"/>
      <c r="D192" s="42"/>
      <c r="E192" s="42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>
      <c r="A193" s="5"/>
      <c r="B193" s="5"/>
      <c r="C193" s="5"/>
      <c r="D193" s="42"/>
      <c r="E193" s="42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>
      <c r="A194" s="5"/>
      <c r="B194" s="5"/>
      <c r="C194" s="5"/>
      <c r="D194" s="42"/>
      <c r="E194" s="42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>
      <c r="A195" s="5"/>
      <c r="B195" s="5"/>
      <c r="C195" s="5"/>
      <c r="D195" s="42"/>
      <c r="E195" s="42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>
      <c r="A196" s="5"/>
      <c r="B196" s="5"/>
      <c r="C196" s="5"/>
      <c r="D196" s="42"/>
      <c r="E196" s="42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>
      <c r="A197" s="5"/>
      <c r="B197" s="5"/>
      <c r="C197" s="5"/>
      <c r="D197" s="42"/>
      <c r="E197" s="42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>
      <c r="A198" s="5"/>
      <c r="B198" s="5"/>
      <c r="C198" s="5"/>
      <c r="D198" s="42"/>
      <c r="E198" s="42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>
      <c r="A199" s="5"/>
      <c r="B199" s="5"/>
      <c r="C199" s="5"/>
      <c r="D199" s="42"/>
      <c r="E199" s="42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>
      <c r="A200" s="5"/>
      <c r="B200" s="5"/>
      <c r="C200" s="5"/>
      <c r="D200" s="42"/>
      <c r="E200" s="42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>
      <c r="A201" s="5"/>
      <c r="B201" s="5"/>
      <c r="C201" s="5"/>
      <c r="D201" s="42"/>
      <c r="E201" s="42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>
      <c r="A202" s="5"/>
      <c r="B202" s="5"/>
      <c r="C202" s="5"/>
      <c r="D202" s="42"/>
      <c r="E202" s="42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>
      <c r="A203" s="5"/>
      <c r="B203" s="5"/>
      <c r="C203" s="5"/>
      <c r="D203" s="42"/>
      <c r="E203" s="42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>
      <c r="A204" s="5"/>
      <c r="B204" s="5"/>
      <c r="C204" s="5"/>
      <c r="D204" s="42"/>
      <c r="E204" s="42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>
      <c r="A205" s="5"/>
      <c r="B205" s="5"/>
      <c r="C205" s="5"/>
      <c r="D205" s="42"/>
      <c r="E205" s="42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>
      <c r="A206" s="5"/>
      <c r="B206" s="5"/>
      <c r="C206" s="5"/>
      <c r="D206" s="42"/>
      <c r="E206" s="42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>
      <c r="A207" s="5"/>
      <c r="B207" s="5"/>
      <c r="C207" s="5"/>
      <c r="D207" s="42"/>
      <c r="E207" s="42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>
      <c r="A208" s="5"/>
      <c r="B208" s="5"/>
      <c r="C208" s="5"/>
      <c r="D208" s="42"/>
      <c r="E208" s="42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>
      <c r="A209" s="5"/>
      <c r="B209" s="5"/>
      <c r="C209" s="5"/>
      <c r="D209" s="42"/>
      <c r="E209" s="42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>
      <c r="A210" s="5"/>
      <c r="B210" s="5"/>
      <c r="C210" s="5"/>
      <c r="D210" s="42"/>
      <c r="E210" s="42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>
      <c r="A211" s="5"/>
      <c r="B211" s="5"/>
      <c r="C211" s="5"/>
      <c r="D211" s="42"/>
      <c r="E211" s="42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>
      <c r="A212" s="5"/>
      <c r="B212" s="5"/>
      <c r="C212" s="5"/>
      <c r="D212" s="42"/>
      <c r="E212" s="42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>
      <c r="A213" s="5"/>
      <c r="B213" s="5"/>
      <c r="C213" s="5"/>
      <c r="D213" s="42"/>
      <c r="E213" s="42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>
      <c r="A214" s="5"/>
      <c r="B214" s="5"/>
      <c r="C214" s="5"/>
      <c r="D214" s="42"/>
      <c r="E214" s="42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>
      <c r="A215" s="5"/>
      <c r="B215" s="5"/>
      <c r="C215" s="5"/>
      <c r="D215" s="42"/>
      <c r="E215" s="42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>
      <c r="A216" s="5"/>
      <c r="B216" s="5"/>
      <c r="C216" s="5"/>
      <c r="D216" s="42"/>
      <c r="E216" s="42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>
      <c r="A217" s="5"/>
      <c r="B217" s="5"/>
      <c r="C217" s="5"/>
      <c r="D217" s="42"/>
      <c r="E217" s="42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>
      <c r="A218" s="5"/>
      <c r="B218" s="5"/>
      <c r="C218" s="5"/>
      <c r="D218" s="42"/>
      <c r="E218" s="42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>
      <c r="A219" s="5"/>
      <c r="B219" s="5"/>
      <c r="C219" s="5"/>
      <c r="D219" s="42"/>
      <c r="E219" s="42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>
      <c r="A220" s="5"/>
      <c r="B220" s="5"/>
      <c r="C220" s="5"/>
      <c r="D220" s="42"/>
      <c r="E220" s="42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>
      <c r="A221" s="5"/>
      <c r="B221" s="5"/>
      <c r="C221" s="5"/>
      <c r="D221" s="42"/>
      <c r="E221" s="42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>
      <c r="A222" s="5"/>
      <c r="B222" s="5"/>
      <c r="C222" s="5"/>
      <c r="D222" s="42"/>
      <c r="E222" s="42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>
      <c r="A223" s="5"/>
      <c r="B223" s="5"/>
      <c r="C223" s="5"/>
      <c r="D223" s="42"/>
      <c r="E223" s="42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>
      <c r="A224" s="5"/>
      <c r="B224" s="5"/>
      <c r="C224" s="5"/>
      <c r="D224" s="42"/>
      <c r="E224" s="42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>
      <c r="A225" s="5"/>
      <c r="B225" s="5"/>
      <c r="C225" s="5"/>
      <c r="D225" s="42"/>
      <c r="E225" s="42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>
      <c r="A226" s="5"/>
      <c r="B226" s="5"/>
      <c r="C226" s="5"/>
      <c r="D226" s="42"/>
      <c r="E226" s="42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>
      <c r="A227" s="5"/>
      <c r="B227" s="5"/>
      <c r="C227" s="5"/>
      <c r="D227" s="42"/>
      <c r="E227" s="42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>
      <c r="D228" s="44"/>
      <c r="E228" s="44"/>
    </row>
    <row r="229">
      <c r="D229" s="44"/>
      <c r="E229" s="44"/>
    </row>
    <row r="230">
      <c r="D230" s="44"/>
      <c r="E230" s="44"/>
    </row>
    <row r="231">
      <c r="D231" s="44"/>
      <c r="E231" s="44"/>
    </row>
    <row r="232">
      <c r="D232" s="44"/>
      <c r="E232" s="44"/>
    </row>
    <row r="233">
      <c r="D233" s="44"/>
      <c r="E233" s="44"/>
    </row>
    <row r="234">
      <c r="D234" s="44"/>
      <c r="E234" s="44"/>
    </row>
    <row r="235">
      <c r="D235" s="44"/>
      <c r="E235" s="44"/>
    </row>
    <row r="236">
      <c r="D236" s="44"/>
      <c r="E236" s="44"/>
    </row>
    <row r="237">
      <c r="D237" s="44"/>
      <c r="E237" s="44"/>
    </row>
    <row r="238">
      <c r="D238" s="44"/>
      <c r="E238" s="44"/>
    </row>
    <row r="239">
      <c r="D239" s="44"/>
      <c r="E239" s="44"/>
    </row>
    <row r="240">
      <c r="D240" s="44"/>
      <c r="E240" s="44"/>
    </row>
    <row r="241">
      <c r="D241" s="44"/>
      <c r="E241" s="44"/>
    </row>
    <row r="242">
      <c r="D242" s="44"/>
      <c r="E242" s="44"/>
    </row>
    <row r="243">
      <c r="D243" s="44"/>
      <c r="E243" s="44"/>
    </row>
    <row r="244">
      <c r="D244" s="44"/>
      <c r="E244" s="44"/>
    </row>
    <row r="245">
      <c r="D245" s="44"/>
      <c r="E245" s="44"/>
    </row>
    <row r="246">
      <c r="D246" s="44"/>
      <c r="E246" s="44"/>
    </row>
    <row r="247">
      <c r="D247" s="44"/>
      <c r="E247" s="44"/>
    </row>
    <row r="248">
      <c r="D248" s="44"/>
      <c r="E248" s="44"/>
    </row>
    <row r="249">
      <c r="D249" s="44"/>
      <c r="E249" s="44"/>
    </row>
    <row r="250">
      <c r="D250" s="44"/>
      <c r="E250" s="44"/>
    </row>
    <row r="251">
      <c r="D251" s="44"/>
      <c r="E251" s="44"/>
    </row>
    <row r="252">
      <c r="D252" s="44"/>
      <c r="E252" s="44"/>
    </row>
    <row r="253">
      <c r="D253" s="44"/>
      <c r="E253" s="44"/>
    </row>
    <row r="254">
      <c r="D254" s="44"/>
      <c r="E254" s="44"/>
    </row>
    <row r="255">
      <c r="D255" s="44"/>
      <c r="E255" s="44"/>
    </row>
    <row r="256">
      <c r="D256" s="44"/>
      <c r="E256" s="44"/>
    </row>
    <row r="257">
      <c r="D257" s="44"/>
      <c r="E257" s="44"/>
    </row>
    <row r="258">
      <c r="D258" s="44"/>
      <c r="E258" s="44"/>
    </row>
    <row r="259">
      <c r="D259" s="44"/>
      <c r="E259" s="44"/>
    </row>
    <row r="260">
      <c r="D260" s="44"/>
      <c r="E260" s="44"/>
    </row>
    <row r="261">
      <c r="D261" s="44"/>
      <c r="E261" s="44"/>
    </row>
    <row r="262">
      <c r="D262" s="44"/>
      <c r="E262" s="44"/>
    </row>
    <row r="263">
      <c r="D263" s="44"/>
      <c r="E263" s="44"/>
    </row>
    <row r="264">
      <c r="D264" s="44"/>
      <c r="E264" s="44"/>
    </row>
    <row r="265">
      <c r="D265" s="44"/>
      <c r="E265" s="44"/>
    </row>
    <row r="266">
      <c r="D266" s="44"/>
      <c r="E266" s="44"/>
    </row>
    <row r="267">
      <c r="D267" s="44"/>
      <c r="E267" s="44"/>
    </row>
    <row r="268">
      <c r="D268" s="44"/>
      <c r="E268" s="44"/>
    </row>
    <row r="269">
      <c r="D269" s="44"/>
      <c r="E269" s="44"/>
    </row>
    <row r="270">
      <c r="D270" s="44"/>
      <c r="E270" s="44"/>
    </row>
    <row r="271">
      <c r="D271" s="44"/>
      <c r="E271" s="44"/>
    </row>
    <row r="272">
      <c r="D272" s="44"/>
      <c r="E272" s="44"/>
    </row>
    <row r="273">
      <c r="D273" s="44"/>
      <c r="E273" s="44"/>
    </row>
    <row r="274">
      <c r="D274" s="44"/>
      <c r="E274" s="44"/>
    </row>
    <row r="275">
      <c r="D275" s="44"/>
      <c r="E275" s="44"/>
    </row>
    <row r="276">
      <c r="D276" s="44"/>
      <c r="E276" s="44"/>
    </row>
    <row r="277">
      <c r="D277" s="44"/>
      <c r="E277" s="44"/>
    </row>
    <row r="278">
      <c r="D278" s="44"/>
      <c r="E278" s="44"/>
    </row>
    <row r="279">
      <c r="D279" s="44"/>
      <c r="E279" s="44"/>
    </row>
    <row r="280">
      <c r="D280" s="44"/>
      <c r="E280" s="44"/>
    </row>
    <row r="281">
      <c r="D281" s="44"/>
      <c r="E281" s="44"/>
    </row>
    <row r="282">
      <c r="D282" s="44"/>
      <c r="E282" s="44"/>
    </row>
    <row r="283">
      <c r="D283" s="44"/>
      <c r="E283" s="44"/>
    </row>
    <row r="284">
      <c r="D284" s="44"/>
      <c r="E284" s="44"/>
    </row>
    <row r="285">
      <c r="D285" s="44"/>
      <c r="E285" s="44"/>
    </row>
    <row r="286">
      <c r="D286" s="44"/>
      <c r="E286" s="44"/>
    </row>
    <row r="287">
      <c r="D287" s="44"/>
      <c r="E287" s="44"/>
    </row>
    <row r="288">
      <c r="D288" s="44"/>
      <c r="E288" s="44"/>
    </row>
    <row r="289">
      <c r="D289" s="44"/>
      <c r="E289" s="44"/>
    </row>
    <row r="290">
      <c r="D290" s="44"/>
      <c r="E290" s="44"/>
    </row>
    <row r="291">
      <c r="D291" s="44"/>
      <c r="E291" s="44"/>
    </row>
    <row r="292">
      <c r="D292" s="44"/>
      <c r="E292" s="44"/>
    </row>
    <row r="293">
      <c r="D293" s="44"/>
      <c r="E293" s="44"/>
    </row>
    <row r="294">
      <c r="D294" s="44"/>
      <c r="E294" s="44"/>
    </row>
    <row r="295">
      <c r="D295" s="44"/>
      <c r="E295" s="44"/>
    </row>
    <row r="296">
      <c r="D296" s="44"/>
      <c r="E296" s="44"/>
    </row>
    <row r="297">
      <c r="D297" s="44"/>
      <c r="E297" s="44"/>
    </row>
    <row r="298">
      <c r="D298" s="44"/>
      <c r="E298" s="44"/>
    </row>
    <row r="299">
      <c r="D299" s="44"/>
      <c r="E299" s="44"/>
    </row>
    <row r="300">
      <c r="D300" s="44"/>
      <c r="E300" s="44"/>
    </row>
    <row r="301">
      <c r="D301" s="44"/>
      <c r="E301" s="44"/>
    </row>
    <row r="302">
      <c r="D302" s="44"/>
      <c r="E302" s="44"/>
    </row>
    <row r="303">
      <c r="D303" s="44"/>
      <c r="E303" s="44"/>
    </row>
    <row r="304">
      <c r="D304" s="44"/>
      <c r="E304" s="44"/>
    </row>
    <row r="305">
      <c r="D305" s="44"/>
      <c r="E305" s="44"/>
    </row>
    <row r="306">
      <c r="D306" s="44"/>
      <c r="E306" s="44"/>
    </row>
    <row r="307">
      <c r="D307" s="44"/>
      <c r="E307" s="44"/>
    </row>
    <row r="308">
      <c r="D308" s="44"/>
      <c r="E308" s="44"/>
    </row>
    <row r="309">
      <c r="D309" s="44"/>
      <c r="E309" s="44"/>
    </row>
    <row r="310">
      <c r="D310" s="44"/>
      <c r="E310" s="44"/>
    </row>
    <row r="311">
      <c r="D311" s="44"/>
      <c r="E311" s="44"/>
    </row>
    <row r="312">
      <c r="D312" s="44"/>
      <c r="E312" s="44"/>
    </row>
    <row r="313">
      <c r="D313" s="44"/>
      <c r="E313" s="44"/>
    </row>
    <row r="314">
      <c r="D314" s="44"/>
      <c r="E314" s="44"/>
    </row>
    <row r="315">
      <c r="D315" s="44"/>
      <c r="E315" s="44"/>
    </row>
    <row r="316">
      <c r="D316" s="44"/>
      <c r="E316" s="44"/>
    </row>
    <row r="317">
      <c r="D317" s="44"/>
      <c r="E317" s="44"/>
    </row>
    <row r="318">
      <c r="D318" s="44"/>
      <c r="E318" s="44"/>
    </row>
    <row r="319">
      <c r="D319" s="44"/>
      <c r="E319" s="44"/>
    </row>
    <row r="320">
      <c r="D320" s="44"/>
      <c r="E320" s="44"/>
    </row>
    <row r="321">
      <c r="D321" s="44"/>
      <c r="E321" s="44"/>
    </row>
    <row r="322">
      <c r="D322" s="44"/>
      <c r="E322" s="44"/>
    </row>
    <row r="323">
      <c r="D323" s="44"/>
      <c r="E323" s="44"/>
    </row>
    <row r="324">
      <c r="D324" s="44"/>
      <c r="E324" s="44"/>
    </row>
    <row r="325">
      <c r="D325" s="44"/>
      <c r="E325" s="44"/>
    </row>
    <row r="326">
      <c r="D326" s="44"/>
      <c r="E326" s="44"/>
    </row>
    <row r="327">
      <c r="D327" s="44"/>
      <c r="E327" s="44"/>
    </row>
    <row r="328">
      <c r="D328" s="44"/>
      <c r="E328" s="44"/>
    </row>
    <row r="329">
      <c r="D329" s="44"/>
      <c r="E329" s="44"/>
    </row>
    <row r="330">
      <c r="D330" s="44"/>
      <c r="E330" s="44"/>
    </row>
    <row r="331">
      <c r="D331" s="44"/>
      <c r="E331" s="44"/>
    </row>
    <row r="332">
      <c r="D332" s="44"/>
      <c r="E332" s="44"/>
    </row>
    <row r="333">
      <c r="D333" s="44"/>
      <c r="E333" s="44"/>
    </row>
    <row r="334">
      <c r="D334" s="44"/>
      <c r="E334" s="44"/>
    </row>
    <row r="335">
      <c r="D335" s="44"/>
      <c r="E335" s="44"/>
    </row>
    <row r="336">
      <c r="D336" s="44"/>
      <c r="E336" s="44"/>
    </row>
    <row r="337">
      <c r="D337" s="44"/>
      <c r="E337" s="44"/>
    </row>
    <row r="338">
      <c r="D338" s="44"/>
      <c r="E338" s="44"/>
    </row>
    <row r="339">
      <c r="D339" s="44"/>
      <c r="E339" s="44"/>
    </row>
    <row r="340">
      <c r="D340" s="44"/>
      <c r="E340" s="44"/>
    </row>
    <row r="341">
      <c r="D341" s="44"/>
      <c r="E341" s="44"/>
    </row>
    <row r="342">
      <c r="D342" s="44"/>
      <c r="E342" s="44"/>
    </row>
    <row r="343">
      <c r="D343" s="44"/>
      <c r="E343" s="44"/>
    </row>
    <row r="344">
      <c r="D344" s="44"/>
      <c r="E344" s="44"/>
    </row>
    <row r="345">
      <c r="D345" s="44"/>
      <c r="E345" s="44"/>
    </row>
    <row r="346">
      <c r="D346" s="44"/>
      <c r="E346" s="44"/>
    </row>
    <row r="347">
      <c r="D347" s="44"/>
      <c r="E347" s="44"/>
    </row>
    <row r="348">
      <c r="D348" s="44"/>
      <c r="E348" s="44"/>
    </row>
    <row r="349">
      <c r="D349" s="44"/>
      <c r="E349" s="44"/>
    </row>
    <row r="350">
      <c r="D350" s="44"/>
      <c r="E350" s="44"/>
    </row>
    <row r="351">
      <c r="D351" s="44"/>
      <c r="E351" s="44"/>
    </row>
    <row r="352">
      <c r="D352" s="44"/>
      <c r="E352" s="44"/>
    </row>
    <row r="353">
      <c r="D353" s="44"/>
      <c r="E353" s="44"/>
    </row>
    <row r="354">
      <c r="D354" s="44"/>
      <c r="E354" s="44"/>
    </row>
    <row r="355">
      <c r="D355" s="44"/>
      <c r="E355" s="44"/>
    </row>
    <row r="356">
      <c r="D356" s="44"/>
      <c r="E356" s="44"/>
    </row>
    <row r="357">
      <c r="D357" s="44"/>
      <c r="E357" s="44"/>
    </row>
    <row r="358">
      <c r="D358" s="44"/>
      <c r="E358" s="44"/>
    </row>
    <row r="359">
      <c r="D359" s="44"/>
      <c r="E359" s="44"/>
    </row>
    <row r="360">
      <c r="D360" s="44"/>
      <c r="E360" s="44"/>
    </row>
    <row r="361">
      <c r="D361" s="44"/>
      <c r="E361" s="44"/>
    </row>
    <row r="362">
      <c r="D362" s="44"/>
      <c r="E362" s="44"/>
    </row>
    <row r="363">
      <c r="D363" s="44"/>
      <c r="E363" s="44"/>
    </row>
    <row r="364">
      <c r="D364" s="44"/>
      <c r="E364" s="44"/>
    </row>
    <row r="365">
      <c r="D365" s="44"/>
      <c r="E365" s="44"/>
    </row>
    <row r="366">
      <c r="D366" s="44"/>
      <c r="E366" s="44"/>
    </row>
    <row r="367">
      <c r="D367" s="44"/>
      <c r="E367" s="44"/>
    </row>
    <row r="368">
      <c r="D368" s="44"/>
      <c r="E368" s="44"/>
    </row>
    <row r="369">
      <c r="D369" s="44"/>
      <c r="E369" s="44"/>
    </row>
    <row r="370">
      <c r="D370" s="44"/>
      <c r="E370" s="44"/>
    </row>
    <row r="371">
      <c r="D371" s="44"/>
      <c r="E371" s="44"/>
    </row>
    <row r="372">
      <c r="D372" s="44"/>
      <c r="E372" s="44"/>
    </row>
    <row r="373">
      <c r="D373" s="44"/>
      <c r="E373" s="44"/>
    </row>
    <row r="374">
      <c r="D374" s="44"/>
      <c r="E374" s="44"/>
    </row>
    <row r="375">
      <c r="D375" s="44"/>
      <c r="E375" s="44"/>
    </row>
    <row r="376">
      <c r="D376" s="44"/>
      <c r="E376" s="44"/>
    </row>
    <row r="377">
      <c r="D377" s="44"/>
      <c r="E377" s="44"/>
    </row>
    <row r="378">
      <c r="D378" s="44"/>
      <c r="E378" s="44"/>
    </row>
    <row r="379">
      <c r="D379" s="44"/>
      <c r="E379" s="44"/>
    </row>
    <row r="380">
      <c r="D380" s="44"/>
      <c r="E380" s="44"/>
    </row>
    <row r="381">
      <c r="D381" s="44"/>
      <c r="E381" s="44"/>
    </row>
    <row r="382">
      <c r="D382" s="44"/>
      <c r="E382" s="44"/>
    </row>
    <row r="383">
      <c r="D383" s="44"/>
      <c r="E383" s="44"/>
    </row>
    <row r="384">
      <c r="D384" s="44"/>
      <c r="E384" s="44"/>
    </row>
    <row r="385">
      <c r="D385" s="44"/>
      <c r="E385" s="44"/>
    </row>
    <row r="386">
      <c r="D386" s="44"/>
      <c r="E386" s="44"/>
    </row>
    <row r="387">
      <c r="D387" s="44"/>
      <c r="E387" s="44"/>
    </row>
    <row r="388">
      <c r="D388" s="44"/>
      <c r="E388" s="44"/>
    </row>
    <row r="389">
      <c r="D389" s="44"/>
      <c r="E389" s="44"/>
    </row>
    <row r="390">
      <c r="D390" s="44"/>
      <c r="E390" s="44"/>
    </row>
    <row r="391">
      <c r="D391" s="44"/>
      <c r="E391" s="44"/>
    </row>
    <row r="392">
      <c r="D392" s="44"/>
      <c r="E392" s="44"/>
    </row>
    <row r="393">
      <c r="D393" s="44"/>
      <c r="E393" s="44"/>
    </row>
    <row r="394">
      <c r="D394" s="44"/>
      <c r="E394" s="44"/>
    </row>
    <row r="395">
      <c r="D395" s="44"/>
      <c r="E395" s="44"/>
    </row>
    <row r="396">
      <c r="D396" s="44"/>
      <c r="E396" s="44"/>
    </row>
    <row r="397">
      <c r="D397" s="44"/>
      <c r="E397" s="44"/>
    </row>
    <row r="398">
      <c r="D398" s="44"/>
      <c r="E398" s="44"/>
    </row>
    <row r="399">
      <c r="D399" s="44"/>
      <c r="E399" s="44"/>
    </row>
    <row r="400">
      <c r="D400" s="44"/>
      <c r="E400" s="44"/>
    </row>
    <row r="401">
      <c r="D401" s="44"/>
      <c r="E401" s="44"/>
    </row>
    <row r="402">
      <c r="D402" s="44"/>
      <c r="E402" s="44"/>
    </row>
    <row r="403">
      <c r="D403" s="44"/>
      <c r="E403" s="44"/>
    </row>
    <row r="404">
      <c r="D404" s="44"/>
      <c r="E404" s="44"/>
    </row>
    <row r="405">
      <c r="D405" s="44"/>
      <c r="E405" s="44"/>
    </row>
    <row r="406">
      <c r="D406" s="44"/>
      <c r="E406" s="44"/>
    </row>
    <row r="407">
      <c r="D407" s="44"/>
      <c r="E407" s="44"/>
    </row>
    <row r="408">
      <c r="D408" s="44"/>
      <c r="E408" s="44"/>
    </row>
    <row r="409">
      <c r="D409" s="44"/>
      <c r="E409" s="44"/>
    </row>
    <row r="410">
      <c r="D410" s="44"/>
      <c r="E410" s="44"/>
    </row>
    <row r="411">
      <c r="D411" s="44"/>
      <c r="E411" s="44"/>
    </row>
    <row r="412">
      <c r="D412" s="44"/>
      <c r="E412" s="44"/>
    </row>
    <row r="413">
      <c r="D413" s="44"/>
      <c r="E413" s="44"/>
    </row>
    <row r="414">
      <c r="D414" s="44"/>
      <c r="E414" s="44"/>
    </row>
    <row r="415">
      <c r="D415" s="44"/>
      <c r="E415" s="44"/>
    </row>
    <row r="416">
      <c r="D416" s="44"/>
      <c r="E416" s="44"/>
    </row>
    <row r="417">
      <c r="D417" s="44"/>
      <c r="E417" s="44"/>
    </row>
    <row r="418">
      <c r="D418" s="44"/>
      <c r="E418" s="44"/>
    </row>
    <row r="419">
      <c r="D419" s="44"/>
      <c r="E419" s="44"/>
    </row>
    <row r="420">
      <c r="D420" s="44"/>
      <c r="E420" s="44"/>
    </row>
    <row r="421">
      <c r="D421" s="44"/>
      <c r="E421" s="44"/>
    </row>
    <row r="422">
      <c r="D422" s="44"/>
      <c r="E422" s="44"/>
    </row>
    <row r="423">
      <c r="D423" s="44"/>
      <c r="E423" s="44"/>
    </row>
    <row r="424">
      <c r="D424" s="44"/>
      <c r="E424" s="44"/>
    </row>
    <row r="425">
      <c r="D425" s="44"/>
      <c r="E425" s="44"/>
    </row>
    <row r="426">
      <c r="D426" s="44"/>
      <c r="E426" s="44"/>
    </row>
    <row r="427">
      <c r="D427" s="44"/>
      <c r="E427" s="44"/>
    </row>
    <row r="428">
      <c r="D428" s="44"/>
      <c r="E428" s="44"/>
    </row>
    <row r="429">
      <c r="D429" s="44"/>
      <c r="E429" s="44"/>
    </row>
    <row r="430">
      <c r="D430" s="44"/>
      <c r="E430" s="44"/>
    </row>
    <row r="431">
      <c r="D431" s="44"/>
      <c r="E431" s="44"/>
    </row>
    <row r="432">
      <c r="D432" s="44"/>
      <c r="E432" s="44"/>
    </row>
    <row r="433">
      <c r="D433" s="44"/>
      <c r="E433" s="44"/>
    </row>
    <row r="434">
      <c r="D434" s="44"/>
      <c r="E434" s="44"/>
    </row>
    <row r="435">
      <c r="D435" s="44"/>
      <c r="E435" s="44"/>
    </row>
    <row r="436">
      <c r="D436" s="44"/>
      <c r="E436" s="44"/>
    </row>
    <row r="437">
      <c r="D437" s="44"/>
      <c r="E437" s="44"/>
    </row>
    <row r="438">
      <c r="D438" s="44"/>
      <c r="E438" s="44"/>
    </row>
    <row r="439">
      <c r="D439" s="44"/>
      <c r="E439" s="44"/>
    </row>
    <row r="440">
      <c r="D440" s="44"/>
      <c r="E440" s="44"/>
    </row>
    <row r="441">
      <c r="D441" s="44"/>
      <c r="E441" s="44"/>
    </row>
    <row r="442">
      <c r="D442" s="44"/>
      <c r="E442" s="44"/>
    </row>
    <row r="443">
      <c r="D443" s="44"/>
      <c r="E443" s="44"/>
    </row>
    <row r="444">
      <c r="D444" s="44"/>
      <c r="E444" s="44"/>
    </row>
    <row r="445">
      <c r="D445" s="44"/>
      <c r="E445" s="44"/>
    </row>
    <row r="446">
      <c r="D446" s="44"/>
      <c r="E446" s="44"/>
    </row>
    <row r="447">
      <c r="D447" s="44"/>
      <c r="E447" s="44"/>
    </row>
    <row r="448">
      <c r="D448" s="44"/>
      <c r="E448" s="44"/>
    </row>
    <row r="449">
      <c r="D449" s="44"/>
      <c r="E449" s="44"/>
    </row>
    <row r="450">
      <c r="D450" s="44"/>
      <c r="E450" s="44"/>
    </row>
    <row r="451">
      <c r="D451" s="44"/>
      <c r="E451" s="44"/>
    </row>
    <row r="452">
      <c r="D452" s="44"/>
      <c r="E452" s="44"/>
    </row>
    <row r="453">
      <c r="D453" s="44"/>
      <c r="E453" s="44"/>
    </row>
    <row r="454">
      <c r="D454" s="44"/>
      <c r="E454" s="44"/>
    </row>
    <row r="455">
      <c r="D455" s="44"/>
      <c r="E455" s="44"/>
    </row>
    <row r="456">
      <c r="D456" s="44"/>
      <c r="E456" s="44"/>
    </row>
    <row r="457">
      <c r="D457" s="44"/>
      <c r="E457" s="44"/>
    </row>
    <row r="458">
      <c r="D458" s="44"/>
      <c r="E458" s="44"/>
    </row>
    <row r="459">
      <c r="D459" s="44"/>
      <c r="E459" s="44"/>
    </row>
    <row r="460">
      <c r="D460" s="44"/>
      <c r="E460" s="44"/>
    </row>
    <row r="461">
      <c r="D461" s="44"/>
      <c r="E461" s="44"/>
    </row>
    <row r="462">
      <c r="D462" s="44"/>
      <c r="E462" s="44"/>
    </row>
    <row r="463">
      <c r="D463" s="44"/>
      <c r="E463" s="44"/>
    </row>
    <row r="464">
      <c r="D464" s="44"/>
      <c r="E464" s="44"/>
    </row>
    <row r="465">
      <c r="D465" s="44"/>
      <c r="E465" s="44"/>
    </row>
    <row r="466">
      <c r="D466" s="44"/>
      <c r="E466" s="44"/>
    </row>
    <row r="467">
      <c r="D467" s="44"/>
      <c r="E467" s="44"/>
    </row>
    <row r="468">
      <c r="D468" s="44"/>
      <c r="E468" s="44"/>
    </row>
    <row r="469">
      <c r="D469" s="44"/>
      <c r="E469" s="44"/>
    </row>
    <row r="470">
      <c r="D470" s="44"/>
      <c r="E470" s="44"/>
    </row>
    <row r="471">
      <c r="D471" s="44"/>
      <c r="E471" s="44"/>
    </row>
    <row r="472">
      <c r="D472" s="44"/>
      <c r="E472" s="44"/>
    </row>
    <row r="473">
      <c r="D473" s="44"/>
      <c r="E473" s="44"/>
    </row>
    <row r="474">
      <c r="D474" s="44"/>
      <c r="E474" s="44"/>
    </row>
    <row r="475">
      <c r="D475" s="44"/>
      <c r="E475" s="44"/>
    </row>
    <row r="476">
      <c r="D476" s="44"/>
      <c r="E476" s="44"/>
    </row>
    <row r="477">
      <c r="D477" s="44"/>
      <c r="E477" s="44"/>
    </row>
    <row r="478">
      <c r="D478" s="44"/>
      <c r="E478" s="44"/>
    </row>
    <row r="479">
      <c r="D479" s="44"/>
      <c r="E479" s="44"/>
    </row>
    <row r="480">
      <c r="D480" s="44"/>
      <c r="E480" s="44"/>
    </row>
    <row r="481">
      <c r="D481" s="44"/>
      <c r="E481" s="44"/>
    </row>
    <row r="482">
      <c r="D482" s="44"/>
      <c r="E482" s="44"/>
    </row>
    <row r="483">
      <c r="D483" s="44"/>
      <c r="E483" s="44"/>
    </row>
    <row r="484">
      <c r="D484" s="44"/>
      <c r="E484" s="44"/>
    </row>
    <row r="485">
      <c r="D485" s="44"/>
      <c r="E485" s="44"/>
    </row>
    <row r="486">
      <c r="D486" s="44"/>
      <c r="E486" s="44"/>
    </row>
    <row r="487">
      <c r="D487" s="44"/>
      <c r="E487" s="44"/>
    </row>
    <row r="488">
      <c r="D488" s="44"/>
      <c r="E488" s="44"/>
    </row>
    <row r="489">
      <c r="D489" s="44"/>
      <c r="E489" s="44"/>
    </row>
    <row r="490">
      <c r="D490" s="44"/>
      <c r="E490" s="44"/>
    </row>
    <row r="491">
      <c r="D491" s="44"/>
      <c r="E491" s="44"/>
    </row>
    <row r="492">
      <c r="D492" s="44"/>
      <c r="E492" s="44"/>
    </row>
    <row r="493">
      <c r="D493" s="44"/>
      <c r="E493" s="44"/>
    </row>
    <row r="494">
      <c r="D494" s="44"/>
      <c r="E494" s="44"/>
    </row>
    <row r="495">
      <c r="D495" s="44"/>
      <c r="E495" s="44"/>
    </row>
    <row r="496">
      <c r="D496" s="44"/>
      <c r="E496" s="44"/>
    </row>
    <row r="497">
      <c r="D497" s="44"/>
      <c r="E497" s="44"/>
    </row>
    <row r="498">
      <c r="D498" s="44"/>
      <c r="E498" s="44"/>
    </row>
    <row r="499">
      <c r="D499" s="44"/>
      <c r="E499" s="44"/>
    </row>
    <row r="500">
      <c r="D500" s="44"/>
      <c r="E500" s="44"/>
    </row>
    <row r="501">
      <c r="D501" s="44"/>
      <c r="E501" s="44"/>
    </row>
    <row r="502">
      <c r="D502" s="44"/>
      <c r="E502" s="44"/>
    </row>
    <row r="503">
      <c r="D503" s="44"/>
      <c r="E503" s="44"/>
    </row>
    <row r="504">
      <c r="D504" s="44"/>
      <c r="E504" s="44"/>
    </row>
    <row r="505">
      <c r="D505" s="44"/>
      <c r="E505" s="44"/>
    </row>
    <row r="506">
      <c r="D506" s="44"/>
      <c r="E506" s="44"/>
    </row>
    <row r="507">
      <c r="D507" s="44"/>
      <c r="E507" s="44"/>
    </row>
    <row r="508">
      <c r="D508" s="44"/>
      <c r="E508" s="44"/>
    </row>
    <row r="509">
      <c r="D509" s="44"/>
      <c r="E509" s="44"/>
    </row>
    <row r="510">
      <c r="D510" s="44"/>
      <c r="E510" s="44"/>
    </row>
    <row r="511">
      <c r="D511" s="44"/>
      <c r="E511" s="44"/>
    </row>
    <row r="512">
      <c r="D512" s="44"/>
      <c r="E512" s="44"/>
    </row>
    <row r="513">
      <c r="D513" s="44"/>
      <c r="E513" s="44"/>
    </row>
    <row r="514">
      <c r="D514" s="44"/>
      <c r="E514" s="44"/>
    </row>
    <row r="515">
      <c r="D515" s="44"/>
      <c r="E515" s="44"/>
    </row>
    <row r="516">
      <c r="D516" s="44"/>
      <c r="E516" s="44"/>
    </row>
    <row r="517">
      <c r="D517" s="44"/>
      <c r="E517" s="44"/>
    </row>
    <row r="518">
      <c r="D518" s="44"/>
      <c r="E518" s="44"/>
    </row>
    <row r="519">
      <c r="D519" s="44"/>
      <c r="E519" s="44"/>
    </row>
    <row r="520">
      <c r="D520" s="44"/>
      <c r="E520" s="44"/>
    </row>
    <row r="521">
      <c r="D521" s="44"/>
      <c r="E521" s="44"/>
    </row>
    <row r="522">
      <c r="D522" s="44"/>
      <c r="E522" s="44"/>
    </row>
    <row r="523">
      <c r="D523" s="44"/>
      <c r="E523" s="44"/>
    </row>
    <row r="524">
      <c r="D524" s="44"/>
      <c r="E524" s="44"/>
    </row>
    <row r="525">
      <c r="D525" s="44"/>
      <c r="E525" s="44"/>
    </row>
    <row r="526">
      <c r="D526" s="44"/>
      <c r="E526" s="44"/>
    </row>
    <row r="527">
      <c r="D527" s="44"/>
      <c r="E527" s="44"/>
    </row>
    <row r="528">
      <c r="D528" s="44"/>
      <c r="E528" s="44"/>
    </row>
    <row r="529">
      <c r="D529" s="44"/>
      <c r="E529" s="44"/>
    </row>
    <row r="530">
      <c r="D530" s="44"/>
      <c r="E530" s="44"/>
    </row>
    <row r="531">
      <c r="D531" s="44"/>
      <c r="E531" s="44"/>
    </row>
    <row r="532">
      <c r="D532" s="44"/>
      <c r="E532" s="44"/>
    </row>
    <row r="533">
      <c r="D533" s="44"/>
      <c r="E533" s="44"/>
    </row>
    <row r="534">
      <c r="D534" s="44"/>
      <c r="E534" s="44"/>
    </row>
    <row r="535">
      <c r="D535" s="44"/>
      <c r="E535" s="44"/>
    </row>
    <row r="536">
      <c r="D536" s="44"/>
      <c r="E536" s="44"/>
    </row>
    <row r="537">
      <c r="D537" s="44"/>
      <c r="E537" s="44"/>
    </row>
    <row r="538">
      <c r="D538" s="44"/>
      <c r="E538" s="44"/>
    </row>
    <row r="539">
      <c r="D539" s="44"/>
      <c r="E539" s="44"/>
    </row>
    <row r="540">
      <c r="D540" s="44"/>
      <c r="E540" s="44"/>
    </row>
    <row r="541">
      <c r="D541" s="44"/>
      <c r="E541" s="44"/>
    </row>
    <row r="542">
      <c r="D542" s="44"/>
      <c r="E542" s="44"/>
    </row>
    <row r="543">
      <c r="D543" s="44"/>
      <c r="E543" s="44"/>
    </row>
    <row r="544">
      <c r="D544" s="44"/>
      <c r="E544" s="44"/>
    </row>
    <row r="545">
      <c r="D545" s="44"/>
      <c r="E545" s="44"/>
    </row>
    <row r="546">
      <c r="D546" s="44"/>
      <c r="E546" s="44"/>
    </row>
    <row r="547">
      <c r="D547" s="44"/>
      <c r="E547" s="44"/>
    </row>
    <row r="548">
      <c r="D548" s="44"/>
      <c r="E548" s="44"/>
    </row>
    <row r="549">
      <c r="D549" s="44"/>
      <c r="E549" s="44"/>
    </row>
    <row r="550">
      <c r="D550" s="44"/>
      <c r="E550" s="44"/>
    </row>
    <row r="551">
      <c r="D551" s="44"/>
      <c r="E551" s="44"/>
    </row>
    <row r="552">
      <c r="D552" s="44"/>
      <c r="E552" s="44"/>
    </row>
    <row r="553">
      <c r="D553" s="44"/>
      <c r="E553" s="44"/>
    </row>
    <row r="554">
      <c r="D554" s="44"/>
      <c r="E554" s="44"/>
    </row>
    <row r="555">
      <c r="D555" s="44"/>
      <c r="E555" s="44"/>
    </row>
    <row r="556">
      <c r="D556" s="44"/>
      <c r="E556" s="44"/>
    </row>
    <row r="557">
      <c r="D557" s="44"/>
      <c r="E557" s="44"/>
    </row>
    <row r="558">
      <c r="D558" s="44"/>
      <c r="E558" s="44"/>
    </row>
    <row r="559">
      <c r="D559" s="44"/>
      <c r="E559" s="44"/>
    </row>
    <row r="560">
      <c r="D560" s="44"/>
      <c r="E560" s="44"/>
    </row>
    <row r="561">
      <c r="D561" s="44"/>
      <c r="E561" s="44"/>
    </row>
    <row r="562">
      <c r="D562" s="44"/>
      <c r="E562" s="44"/>
    </row>
    <row r="563">
      <c r="D563" s="44"/>
      <c r="E563" s="44"/>
    </row>
    <row r="564">
      <c r="D564" s="44"/>
      <c r="E564" s="44"/>
    </row>
    <row r="565">
      <c r="D565" s="44"/>
      <c r="E565" s="44"/>
    </row>
    <row r="566">
      <c r="D566" s="44"/>
      <c r="E566" s="44"/>
    </row>
    <row r="567">
      <c r="D567" s="44"/>
      <c r="E567" s="44"/>
    </row>
    <row r="568">
      <c r="D568" s="44"/>
      <c r="E568" s="44"/>
    </row>
    <row r="569">
      <c r="D569" s="44"/>
      <c r="E569" s="44"/>
    </row>
    <row r="570">
      <c r="D570" s="44"/>
      <c r="E570" s="44"/>
    </row>
    <row r="571">
      <c r="D571" s="44"/>
      <c r="E571" s="44"/>
    </row>
    <row r="572">
      <c r="D572" s="44"/>
      <c r="E572" s="44"/>
    </row>
    <row r="573">
      <c r="D573" s="44"/>
      <c r="E573" s="44"/>
    </row>
    <row r="574">
      <c r="D574" s="44"/>
      <c r="E574" s="44"/>
    </row>
    <row r="575">
      <c r="D575" s="44"/>
      <c r="E575" s="44"/>
    </row>
    <row r="576">
      <c r="D576" s="44"/>
      <c r="E576" s="44"/>
    </row>
    <row r="577">
      <c r="D577" s="44"/>
      <c r="E577" s="44"/>
    </row>
    <row r="578">
      <c r="D578" s="44"/>
      <c r="E578" s="44"/>
    </row>
    <row r="579">
      <c r="D579" s="44"/>
      <c r="E579" s="44"/>
    </row>
    <row r="580">
      <c r="D580" s="44"/>
      <c r="E580" s="44"/>
    </row>
    <row r="581">
      <c r="D581" s="44"/>
      <c r="E581" s="44"/>
    </row>
    <row r="582">
      <c r="D582" s="44"/>
      <c r="E582" s="44"/>
    </row>
    <row r="583">
      <c r="D583" s="44"/>
      <c r="E583" s="44"/>
    </row>
    <row r="584">
      <c r="D584" s="44"/>
      <c r="E584" s="44"/>
    </row>
    <row r="585">
      <c r="D585" s="44"/>
      <c r="E585" s="44"/>
    </row>
    <row r="586">
      <c r="D586" s="44"/>
      <c r="E586" s="44"/>
    </row>
    <row r="587">
      <c r="D587" s="44"/>
      <c r="E587" s="44"/>
    </row>
    <row r="588">
      <c r="D588" s="44"/>
      <c r="E588" s="44"/>
    </row>
    <row r="589">
      <c r="D589" s="44"/>
      <c r="E589" s="44"/>
    </row>
    <row r="590">
      <c r="D590" s="44"/>
      <c r="E590" s="44"/>
    </row>
    <row r="591">
      <c r="D591" s="44"/>
      <c r="E591" s="44"/>
    </row>
    <row r="592">
      <c r="D592" s="44"/>
      <c r="E592" s="44"/>
    </row>
    <row r="593">
      <c r="D593" s="44"/>
      <c r="E593" s="44"/>
    </row>
    <row r="594">
      <c r="D594" s="44"/>
      <c r="E594" s="44"/>
    </row>
    <row r="595">
      <c r="D595" s="44"/>
      <c r="E595" s="44"/>
    </row>
    <row r="596">
      <c r="D596" s="44"/>
      <c r="E596" s="44"/>
    </row>
    <row r="597">
      <c r="D597" s="44"/>
      <c r="E597" s="44"/>
    </row>
    <row r="598">
      <c r="D598" s="44"/>
      <c r="E598" s="44"/>
    </row>
    <row r="599">
      <c r="D599" s="44"/>
      <c r="E599" s="44"/>
    </row>
    <row r="600">
      <c r="D600" s="44"/>
      <c r="E600" s="44"/>
    </row>
    <row r="601">
      <c r="D601" s="44"/>
      <c r="E601" s="44"/>
    </row>
    <row r="602">
      <c r="D602" s="44"/>
      <c r="E602" s="44"/>
    </row>
    <row r="603">
      <c r="D603" s="44"/>
      <c r="E603" s="44"/>
    </row>
    <row r="604">
      <c r="D604" s="44"/>
      <c r="E604" s="44"/>
    </row>
    <row r="605">
      <c r="D605" s="44"/>
      <c r="E605" s="44"/>
    </row>
    <row r="606">
      <c r="D606" s="44"/>
      <c r="E606" s="44"/>
    </row>
    <row r="607">
      <c r="D607" s="44"/>
      <c r="E607" s="44"/>
    </row>
    <row r="608">
      <c r="D608" s="44"/>
      <c r="E608" s="44"/>
    </row>
    <row r="609">
      <c r="D609" s="44"/>
      <c r="E609" s="44"/>
    </row>
    <row r="610">
      <c r="D610" s="44"/>
      <c r="E610" s="44"/>
    </row>
    <row r="611">
      <c r="D611" s="44"/>
      <c r="E611" s="44"/>
    </row>
    <row r="612">
      <c r="D612" s="44"/>
      <c r="E612" s="44"/>
    </row>
    <row r="613">
      <c r="D613" s="44"/>
      <c r="E613" s="44"/>
    </row>
    <row r="614">
      <c r="D614" s="44"/>
      <c r="E614" s="44"/>
    </row>
    <row r="615">
      <c r="D615" s="44"/>
      <c r="E615" s="44"/>
    </row>
    <row r="616">
      <c r="D616" s="44"/>
      <c r="E616" s="44"/>
    </row>
    <row r="617">
      <c r="D617" s="44"/>
      <c r="E617" s="44"/>
    </row>
    <row r="618">
      <c r="D618" s="44"/>
      <c r="E618" s="44"/>
    </row>
    <row r="619">
      <c r="D619" s="44"/>
      <c r="E619" s="44"/>
    </row>
    <row r="620">
      <c r="D620" s="44"/>
      <c r="E620" s="44"/>
    </row>
    <row r="621">
      <c r="D621" s="44"/>
      <c r="E621" s="44"/>
    </row>
    <row r="622">
      <c r="D622" s="44"/>
      <c r="E622" s="44"/>
    </row>
    <row r="623">
      <c r="D623" s="44"/>
      <c r="E623" s="44"/>
    </row>
    <row r="624">
      <c r="D624" s="44"/>
      <c r="E624" s="44"/>
    </row>
    <row r="625">
      <c r="D625" s="44"/>
      <c r="E625" s="44"/>
    </row>
    <row r="626">
      <c r="D626" s="44"/>
      <c r="E626" s="44"/>
    </row>
    <row r="627">
      <c r="D627" s="44"/>
      <c r="E627" s="44"/>
    </row>
    <row r="628">
      <c r="D628" s="44"/>
      <c r="E628" s="44"/>
    </row>
    <row r="629">
      <c r="D629" s="44"/>
      <c r="E629" s="44"/>
    </row>
    <row r="630">
      <c r="D630" s="44"/>
      <c r="E630" s="44"/>
    </row>
    <row r="631">
      <c r="D631" s="44"/>
      <c r="E631" s="44"/>
    </row>
    <row r="632">
      <c r="D632" s="44"/>
      <c r="E632" s="44"/>
    </row>
    <row r="633">
      <c r="D633" s="44"/>
      <c r="E633" s="44"/>
    </row>
    <row r="634">
      <c r="D634" s="44"/>
      <c r="E634" s="44"/>
    </row>
    <row r="635">
      <c r="D635" s="44"/>
      <c r="E635" s="44"/>
    </row>
    <row r="636">
      <c r="D636" s="44"/>
      <c r="E636" s="44"/>
    </row>
    <row r="637">
      <c r="D637" s="44"/>
      <c r="E637" s="44"/>
    </row>
    <row r="638">
      <c r="D638" s="44"/>
      <c r="E638" s="44"/>
    </row>
    <row r="639">
      <c r="D639" s="44"/>
      <c r="E639" s="44"/>
    </row>
    <row r="640">
      <c r="D640" s="44"/>
      <c r="E640" s="44"/>
    </row>
    <row r="641">
      <c r="D641" s="44"/>
      <c r="E641" s="44"/>
    </row>
    <row r="642">
      <c r="D642" s="44"/>
      <c r="E642" s="44"/>
    </row>
    <row r="643">
      <c r="D643" s="44"/>
      <c r="E643" s="44"/>
    </row>
    <row r="644">
      <c r="D644" s="44"/>
      <c r="E644" s="44"/>
    </row>
    <row r="645">
      <c r="D645" s="44"/>
      <c r="E645" s="44"/>
    </row>
    <row r="646">
      <c r="D646" s="44"/>
      <c r="E646" s="44"/>
    </row>
    <row r="647">
      <c r="D647" s="44"/>
      <c r="E647" s="44"/>
    </row>
    <row r="648">
      <c r="D648" s="44"/>
      <c r="E648" s="44"/>
    </row>
    <row r="649">
      <c r="D649" s="44"/>
      <c r="E649" s="44"/>
    </row>
    <row r="650">
      <c r="D650" s="44"/>
      <c r="E650" s="44"/>
    </row>
    <row r="651">
      <c r="D651" s="44"/>
      <c r="E651" s="44"/>
    </row>
    <row r="652">
      <c r="D652" s="44"/>
      <c r="E652" s="44"/>
    </row>
    <row r="653">
      <c r="D653" s="44"/>
      <c r="E653" s="44"/>
    </row>
    <row r="654">
      <c r="D654" s="44"/>
      <c r="E654" s="44"/>
    </row>
    <row r="655">
      <c r="D655" s="44"/>
      <c r="E655" s="44"/>
    </row>
    <row r="656">
      <c r="D656" s="44"/>
      <c r="E656" s="44"/>
    </row>
    <row r="657">
      <c r="D657" s="44"/>
      <c r="E657" s="44"/>
    </row>
    <row r="658">
      <c r="D658" s="44"/>
      <c r="E658" s="44"/>
    </row>
    <row r="659">
      <c r="D659" s="44"/>
      <c r="E659" s="44"/>
    </row>
    <row r="660">
      <c r="D660" s="44"/>
      <c r="E660" s="44"/>
    </row>
    <row r="661">
      <c r="D661" s="44"/>
      <c r="E661" s="44"/>
    </row>
    <row r="662">
      <c r="D662" s="44"/>
      <c r="E662" s="44"/>
    </row>
    <row r="663">
      <c r="D663" s="44"/>
      <c r="E663" s="44"/>
    </row>
    <row r="664">
      <c r="D664" s="44"/>
      <c r="E664" s="44"/>
    </row>
    <row r="665">
      <c r="D665" s="44"/>
      <c r="E665" s="44"/>
    </row>
    <row r="666">
      <c r="D666" s="44"/>
      <c r="E666" s="44"/>
    </row>
    <row r="667">
      <c r="D667" s="44"/>
      <c r="E667" s="44"/>
    </row>
    <row r="668">
      <c r="D668" s="44"/>
      <c r="E668" s="44"/>
    </row>
    <row r="669">
      <c r="D669" s="44"/>
      <c r="E669" s="44"/>
    </row>
    <row r="670">
      <c r="D670" s="44"/>
      <c r="E670" s="44"/>
    </row>
    <row r="671">
      <c r="D671" s="44"/>
      <c r="E671" s="44"/>
    </row>
    <row r="672">
      <c r="D672" s="44"/>
      <c r="E672" s="44"/>
    </row>
    <row r="673">
      <c r="D673" s="44"/>
      <c r="E673" s="44"/>
    </row>
    <row r="674">
      <c r="D674" s="44"/>
      <c r="E674" s="44"/>
    </row>
    <row r="675">
      <c r="D675" s="44"/>
      <c r="E675" s="44"/>
    </row>
    <row r="676">
      <c r="D676" s="44"/>
      <c r="E676" s="44"/>
    </row>
    <row r="677">
      <c r="D677" s="44"/>
      <c r="E677" s="44"/>
    </row>
    <row r="678">
      <c r="D678" s="44"/>
      <c r="E678" s="44"/>
    </row>
    <row r="679">
      <c r="D679" s="44"/>
      <c r="E679" s="44"/>
    </row>
    <row r="680">
      <c r="D680" s="44"/>
      <c r="E680" s="44"/>
    </row>
    <row r="681">
      <c r="D681" s="44"/>
      <c r="E681" s="44"/>
    </row>
    <row r="682">
      <c r="D682" s="44"/>
      <c r="E682" s="44"/>
    </row>
    <row r="683">
      <c r="D683" s="44"/>
      <c r="E683" s="44"/>
    </row>
    <row r="684">
      <c r="D684" s="44"/>
      <c r="E684" s="44"/>
    </row>
    <row r="685">
      <c r="D685" s="44"/>
      <c r="E685" s="44"/>
    </row>
    <row r="686">
      <c r="D686" s="44"/>
      <c r="E686" s="44"/>
    </row>
    <row r="687">
      <c r="D687" s="44"/>
      <c r="E687" s="44"/>
    </row>
    <row r="688">
      <c r="D688" s="44"/>
      <c r="E688" s="44"/>
    </row>
    <row r="689">
      <c r="D689" s="44"/>
      <c r="E689" s="44"/>
    </row>
    <row r="690">
      <c r="D690" s="44"/>
      <c r="E690" s="44"/>
    </row>
    <row r="691">
      <c r="D691" s="44"/>
      <c r="E691" s="44"/>
    </row>
    <row r="692">
      <c r="D692" s="44"/>
      <c r="E692" s="44"/>
    </row>
    <row r="693">
      <c r="D693" s="44"/>
      <c r="E693" s="44"/>
    </row>
    <row r="694">
      <c r="D694" s="44"/>
      <c r="E694" s="44"/>
    </row>
    <row r="695">
      <c r="D695" s="44"/>
      <c r="E695" s="44"/>
    </row>
    <row r="696">
      <c r="D696" s="44"/>
      <c r="E696" s="44"/>
    </row>
    <row r="697">
      <c r="D697" s="44"/>
      <c r="E697" s="44"/>
    </row>
    <row r="698">
      <c r="D698" s="44"/>
      <c r="E698" s="44"/>
    </row>
    <row r="699">
      <c r="D699" s="44"/>
      <c r="E699" s="44"/>
    </row>
    <row r="700">
      <c r="D700" s="44"/>
      <c r="E700" s="44"/>
    </row>
    <row r="701">
      <c r="D701" s="44"/>
      <c r="E701" s="44"/>
    </row>
    <row r="702">
      <c r="D702" s="44"/>
      <c r="E702" s="44"/>
    </row>
    <row r="703">
      <c r="D703" s="44"/>
      <c r="E703" s="44"/>
    </row>
    <row r="704">
      <c r="D704" s="44"/>
      <c r="E704" s="44"/>
    </row>
    <row r="705">
      <c r="D705" s="44"/>
      <c r="E705" s="44"/>
    </row>
    <row r="706">
      <c r="D706" s="44"/>
      <c r="E706" s="44"/>
    </row>
    <row r="707">
      <c r="D707" s="44"/>
      <c r="E707" s="44"/>
    </row>
    <row r="708">
      <c r="D708" s="44"/>
      <c r="E708" s="44"/>
    </row>
    <row r="709">
      <c r="D709" s="44"/>
      <c r="E709" s="44"/>
    </row>
    <row r="710">
      <c r="D710" s="44"/>
      <c r="E710" s="44"/>
    </row>
    <row r="711">
      <c r="D711" s="44"/>
      <c r="E711" s="44"/>
    </row>
    <row r="712">
      <c r="D712" s="44"/>
      <c r="E712" s="44"/>
    </row>
    <row r="713">
      <c r="D713" s="44"/>
      <c r="E713" s="44"/>
    </row>
    <row r="714">
      <c r="D714" s="44"/>
      <c r="E714" s="44"/>
    </row>
    <row r="715">
      <c r="D715" s="44"/>
      <c r="E715" s="44"/>
    </row>
    <row r="716">
      <c r="D716" s="44"/>
      <c r="E716" s="44"/>
    </row>
    <row r="717">
      <c r="D717" s="44"/>
      <c r="E717" s="44"/>
    </row>
    <row r="718">
      <c r="D718" s="44"/>
      <c r="E718" s="44"/>
    </row>
    <row r="719">
      <c r="D719" s="44"/>
      <c r="E719" s="44"/>
    </row>
    <row r="720">
      <c r="D720" s="44"/>
      <c r="E720" s="44"/>
    </row>
    <row r="721">
      <c r="D721" s="44"/>
      <c r="E721" s="44"/>
    </row>
    <row r="722">
      <c r="D722" s="44"/>
      <c r="E722" s="44"/>
    </row>
    <row r="723">
      <c r="D723" s="44"/>
      <c r="E723" s="44"/>
    </row>
    <row r="724">
      <c r="D724" s="44"/>
      <c r="E724" s="44"/>
    </row>
    <row r="725">
      <c r="D725" s="44"/>
      <c r="E725" s="44"/>
    </row>
    <row r="726">
      <c r="D726" s="44"/>
      <c r="E726" s="44"/>
    </row>
    <row r="727">
      <c r="D727" s="44"/>
      <c r="E727" s="44"/>
    </row>
    <row r="728">
      <c r="D728" s="44"/>
      <c r="E728" s="44"/>
    </row>
    <row r="729">
      <c r="D729" s="44"/>
      <c r="E729" s="44"/>
    </row>
    <row r="730">
      <c r="D730" s="44"/>
      <c r="E730" s="44"/>
    </row>
    <row r="731">
      <c r="D731" s="44"/>
      <c r="E731" s="44"/>
    </row>
    <row r="732">
      <c r="D732" s="44"/>
      <c r="E732" s="44"/>
    </row>
    <row r="733">
      <c r="D733" s="44"/>
      <c r="E733" s="44"/>
    </row>
    <row r="734">
      <c r="D734" s="44"/>
      <c r="E734" s="44"/>
    </row>
    <row r="735">
      <c r="D735" s="44"/>
      <c r="E735" s="44"/>
    </row>
    <row r="736">
      <c r="D736" s="44"/>
      <c r="E736" s="44"/>
    </row>
    <row r="737">
      <c r="D737" s="44"/>
      <c r="E737" s="44"/>
    </row>
    <row r="738">
      <c r="D738" s="44"/>
      <c r="E738" s="44"/>
    </row>
    <row r="739">
      <c r="D739" s="44"/>
      <c r="E739" s="44"/>
    </row>
    <row r="740">
      <c r="D740" s="44"/>
      <c r="E740" s="44"/>
    </row>
    <row r="741">
      <c r="D741" s="44"/>
      <c r="E741" s="44"/>
    </row>
    <row r="742">
      <c r="D742" s="44"/>
      <c r="E742" s="44"/>
    </row>
    <row r="743">
      <c r="D743" s="44"/>
      <c r="E743" s="44"/>
    </row>
    <row r="744">
      <c r="D744" s="44"/>
      <c r="E744" s="44"/>
    </row>
    <row r="745">
      <c r="D745" s="44"/>
      <c r="E745" s="44"/>
    </row>
    <row r="746">
      <c r="D746" s="44"/>
      <c r="E746" s="44"/>
    </row>
    <row r="747">
      <c r="D747" s="44"/>
      <c r="E747" s="44"/>
    </row>
    <row r="748">
      <c r="D748" s="44"/>
      <c r="E748" s="44"/>
    </row>
    <row r="749">
      <c r="D749" s="44"/>
      <c r="E749" s="44"/>
    </row>
    <row r="750">
      <c r="D750" s="44"/>
      <c r="E750" s="44"/>
    </row>
    <row r="751">
      <c r="D751" s="44"/>
      <c r="E751" s="44"/>
    </row>
    <row r="752">
      <c r="D752" s="44"/>
      <c r="E752" s="44"/>
    </row>
    <row r="753">
      <c r="D753" s="44"/>
      <c r="E753" s="44"/>
    </row>
    <row r="754">
      <c r="D754" s="44"/>
      <c r="E754" s="44"/>
    </row>
    <row r="755">
      <c r="D755" s="44"/>
      <c r="E755" s="44"/>
    </row>
    <row r="756">
      <c r="D756" s="44"/>
      <c r="E756" s="44"/>
    </row>
    <row r="757">
      <c r="D757" s="44"/>
      <c r="E757" s="44"/>
    </row>
    <row r="758">
      <c r="D758" s="44"/>
      <c r="E758" s="44"/>
    </row>
    <row r="759">
      <c r="D759" s="44"/>
      <c r="E759" s="44"/>
    </row>
    <row r="760">
      <c r="D760" s="44"/>
      <c r="E760" s="44"/>
    </row>
    <row r="761">
      <c r="D761" s="44"/>
      <c r="E761" s="44"/>
    </row>
    <row r="762">
      <c r="D762" s="44"/>
      <c r="E762" s="44"/>
    </row>
    <row r="763">
      <c r="D763" s="44"/>
      <c r="E763" s="44"/>
    </row>
    <row r="764">
      <c r="D764" s="44"/>
      <c r="E764" s="44"/>
    </row>
    <row r="765">
      <c r="D765" s="44"/>
      <c r="E765" s="44"/>
    </row>
    <row r="766">
      <c r="D766" s="44"/>
      <c r="E766" s="44"/>
    </row>
    <row r="767">
      <c r="D767" s="44"/>
      <c r="E767" s="44"/>
    </row>
    <row r="768">
      <c r="D768" s="44"/>
      <c r="E768" s="44"/>
    </row>
    <row r="769">
      <c r="D769" s="44"/>
      <c r="E769" s="44"/>
    </row>
    <row r="770">
      <c r="D770" s="44"/>
      <c r="E770" s="44"/>
    </row>
    <row r="771">
      <c r="D771" s="44"/>
      <c r="E771" s="44"/>
    </row>
    <row r="772">
      <c r="D772" s="44"/>
      <c r="E772" s="44"/>
    </row>
    <row r="773">
      <c r="D773" s="44"/>
      <c r="E773" s="44"/>
    </row>
    <row r="774">
      <c r="D774" s="44"/>
      <c r="E774" s="44"/>
    </row>
    <row r="775">
      <c r="D775" s="44"/>
      <c r="E775" s="44"/>
    </row>
    <row r="776">
      <c r="D776" s="44"/>
      <c r="E776" s="44"/>
    </row>
    <row r="777">
      <c r="D777" s="44"/>
      <c r="E777" s="44"/>
    </row>
    <row r="778">
      <c r="D778" s="44"/>
      <c r="E778" s="44"/>
    </row>
    <row r="779">
      <c r="D779" s="44"/>
      <c r="E779" s="44"/>
    </row>
    <row r="780">
      <c r="D780" s="44"/>
      <c r="E780" s="44"/>
    </row>
    <row r="781">
      <c r="D781" s="44"/>
      <c r="E781" s="44"/>
    </row>
    <row r="782">
      <c r="D782" s="44"/>
      <c r="E782" s="44"/>
    </row>
    <row r="783">
      <c r="D783" s="44"/>
      <c r="E783" s="44"/>
    </row>
    <row r="784">
      <c r="D784" s="44"/>
      <c r="E784" s="44"/>
    </row>
    <row r="785">
      <c r="D785" s="44"/>
      <c r="E785" s="44"/>
    </row>
    <row r="786">
      <c r="D786" s="44"/>
      <c r="E786" s="44"/>
    </row>
    <row r="787">
      <c r="D787" s="44"/>
      <c r="E787" s="44"/>
    </row>
    <row r="788">
      <c r="D788" s="44"/>
      <c r="E788" s="44"/>
    </row>
    <row r="789">
      <c r="D789" s="44"/>
      <c r="E789" s="44"/>
    </row>
    <row r="790">
      <c r="D790" s="44"/>
      <c r="E790" s="44"/>
    </row>
    <row r="791">
      <c r="D791" s="44"/>
      <c r="E791" s="44"/>
    </row>
    <row r="792">
      <c r="D792" s="44"/>
      <c r="E792" s="44"/>
    </row>
    <row r="793">
      <c r="D793" s="44"/>
      <c r="E793" s="44"/>
    </row>
    <row r="794">
      <c r="D794" s="44"/>
      <c r="E794" s="44"/>
    </row>
    <row r="795">
      <c r="D795" s="44"/>
      <c r="E795" s="44"/>
    </row>
    <row r="796">
      <c r="D796" s="44"/>
      <c r="E796" s="44"/>
    </row>
    <row r="797">
      <c r="D797" s="44"/>
      <c r="E797" s="44"/>
    </row>
    <row r="798">
      <c r="D798" s="44"/>
      <c r="E798" s="44"/>
    </row>
    <row r="799">
      <c r="D799" s="44"/>
      <c r="E799" s="44"/>
    </row>
    <row r="800">
      <c r="D800" s="44"/>
      <c r="E800" s="44"/>
    </row>
    <row r="801">
      <c r="D801" s="44"/>
      <c r="E801" s="44"/>
    </row>
    <row r="802">
      <c r="D802" s="44"/>
      <c r="E802" s="44"/>
    </row>
    <row r="803">
      <c r="D803" s="44"/>
      <c r="E803" s="44"/>
    </row>
    <row r="804">
      <c r="D804" s="44"/>
      <c r="E804" s="44"/>
    </row>
    <row r="805">
      <c r="D805" s="44"/>
      <c r="E805" s="44"/>
    </row>
    <row r="806">
      <c r="D806" s="44"/>
      <c r="E806" s="44"/>
    </row>
    <row r="807">
      <c r="D807" s="44"/>
      <c r="E807" s="44"/>
    </row>
    <row r="808">
      <c r="D808" s="44"/>
      <c r="E808" s="44"/>
    </row>
    <row r="809">
      <c r="D809" s="44"/>
      <c r="E809" s="44"/>
    </row>
    <row r="810">
      <c r="D810" s="44"/>
      <c r="E810" s="44"/>
    </row>
    <row r="811">
      <c r="D811" s="44"/>
      <c r="E811" s="44"/>
    </row>
    <row r="812">
      <c r="D812" s="44"/>
      <c r="E812" s="44"/>
    </row>
    <row r="813">
      <c r="D813" s="44"/>
      <c r="E813" s="44"/>
    </row>
    <row r="814">
      <c r="D814" s="44"/>
      <c r="E814" s="44"/>
    </row>
    <row r="815">
      <c r="D815" s="44"/>
      <c r="E815" s="44"/>
    </row>
    <row r="816">
      <c r="D816" s="44"/>
      <c r="E816" s="44"/>
    </row>
    <row r="817">
      <c r="D817" s="44"/>
      <c r="E817" s="44"/>
    </row>
    <row r="818">
      <c r="D818" s="44"/>
      <c r="E818" s="44"/>
    </row>
    <row r="819">
      <c r="D819" s="44"/>
      <c r="E819" s="44"/>
    </row>
    <row r="820">
      <c r="D820" s="44"/>
      <c r="E820" s="44"/>
    </row>
    <row r="821">
      <c r="D821" s="44"/>
      <c r="E821" s="44"/>
    </row>
    <row r="822">
      <c r="D822" s="44"/>
      <c r="E822" s="44"/>
    </row>
    <row r="823">
      <c r="D823" s="44"/>
      <c r="E823" s="44"/>
    </row>
    <row r="824">
      <c r="D824" s="44"/>
      <c r="E824" s="44"/>
    </row>
    <row r="825">
      <c r="D825" s="44"/>
      <c r="E825" s="44"/>
    </row>
    <row r="826">
      <c r="D826" s="44"/>
      <c r="E826" s="44"/>
    </row>
    <row r="827">
      <c r="D827" s="44"/>
      <c r="E827" s="44"/>
    </row>
    <row r="828">
      <c r="D828" s="44"/>
      <c r="E828" s="44"/>
    </row>
    <row r="829">
      <c r="D829" s="44"/>
      <c r="E829" s="44"/>
    </row>
    <row r="830">
      <c r="D830" s="44"/>
      <c r="E830" s="44"/>
    </row>
    <row r="831">
      <c r="D831" s="44"/>
      <c r="E831" s="44"/>
    </row>
    <row r="832">
      <c r="D832" s="44"/>
      <c r="E832" s="44"/>
    </row>
    <row r="833">
      <c r="D833" s="44"/>
      <c r="E833" s="44"/>
    </row>
    <row r="834">
      <c r="D834" s="44"/>
      <c r="E834" s="44"/>
    </row>
    <row r="835">
      <c r="D835" s="44"/>
      <c r="E835" s="44"/>
    </row>
    <row r="836">
      <c r="D836" s="44"/>
      <c r="E836" s="44"/>
    </row>
    <row r="837">
      <c r="D837" s="44"/>
      <c r="E837" s="44"/>
    </row>
    <row r="838">
      <c r="D838" s="44"/>
      <c r="E838" s="44"/>
    </row>
    <row r="839">
      <c r="D839" s="44"/>
      <c r="E839" s="44"/>
    </row>
    <row r="840">
      <c r="D840" s="44"/>
      <c r="E840" s="44"/>
    </row>
    <row r="841">
      <c r="D841" s="44"/>
      <c r="E841" s="44"/>
    </row>
    <row r="842">
      <c r="D842" s="44"/>
      <c r="E842" s="44"/>
    </row>
    <row r="843">
      <c r="D843" s="44"/>
      <c r="E843" s="44"/>
    </row>
    <row r="844">
      <c r="D844" s="44"/>
      <c r="E844" s="44"/>
    </row>
    <row r="845">
      <c r="D845" s="44"/>
      <c r="E845" s="44"/>
    </row>
    <row r="846">
      <c r="D846" s="44"/>
      <c r="E846" s="44"/>
    </row>
    <row r="847">
      <c r="D847" s="44"/>
      <c r="E847" s="44"/>
    </row>
    <row r="848">
      <c r="D848" s="44"/>
      <c r="E848" s="44"/>
    </row>
    <row r="849">
      <c r="D849" s="44"/>
      <c r="E849" s="44"/>
    </row>
    <row r="850">
      <c r="D850" s="44"/>
      <c r="E850" s="44"/>
    </row>
    <row r="851">
      <c r="D851" s="44"/>
      <c r="E851" s="44"/>
    </row>
    <row r="852">
      <c r="D852" s="44"/>
      <c r="E852" s="44"/>
    </row>
    <row r="853">
      <c r="D853" s="44"/>
      <c r="E853" s="44"/>
    </row>
    <row r="854">
      <c r="D854" s="44"/>
      <c r="E854" s="44"/>
    </row>
    <row r="855">
      <c r="D855" s="44"/>
      <c r="E855" s="44"/>
    </row>
    <row r="856">
      <c r="D856" s="44"/>
      <c r="E856" s="44"/>
    </row>
    <row r="857">
      <c r="D857" s="44"/>
      <c r="E857" s="44"/>
    </row>
    <row r="858">
      <c r="D858" s="44"/>
      <c r="E858" s="44"/>
    </row>
    <row r="859">
      <c r="D859" s="44"/>
      <c r="E859" s="44"/>
    </row>
    <row r="860">
      <c r="D860" s="44"/>
      <c r="E860" s="44"/>
    </row>
    <row r="861">
      <c r="D861" s="44"/>
      <c r="E861" s="44"/>
    </row>
    <row r="862">
      <c r="D862" s="44"/>
      <c r="E862" s="44"/>
    </row>
    <row r="863">
      <c r="D863" s="44"/>
      <c r="E863" s="44"/>
    </row>
    <row r="864">
      <c r="D864" s="44"/>
      <c r="E864" s="44"/>
    </row>
    <row r="865">
      <c r="D865" s="44"/>
      <c r="E865" s="44"/>
    </row>
    <row r="866">
      <c r="D866" s="44"/>
      <c r="E866" s="44"/>
    </row>
    <row r="867">
      <c r="D867" s="44"/>
      <c r="E867" s="44"/>
    </row>
    <row r="868">
      <c r="D868" s="44"/>
      <c r="E868" s="44"/>
    </row>
    <row r="869">
      <c r="D869" s="44"/>
      <c r="E869" s="44"/>
    </row>
    <row r="870">
      <c r="D870" s="44"/>
      <c r="E870" s="44"/>
    </row>
    <row r="871">
      <c r="D871" s="44"/>
      <c r="E871" s="44"/>
    </row>
    <row r="872">
      <c r="D872" s="44"/>
      <c r="E872" s="44"/>
    </row>
    <row r="873">
      <c r="D873" s="44"/>
      <c r="E873" s="44"/>
    </row>
    <row r="874">
      <c r="D874" s="44"/>
      <c r="E874" s="44"/>
    </row>
    <row r="875">
      <c r="D875" s="44"/>
      <c r="E875" s="44"/>
    </row>
    <row r="876">
      <c r="D876" s="44"/>
      <c r="E876" s="44"/>
    </row>
    <row r="877">
      <c r="D877" s="44"/>
      <c r="E877" s="44"/>
    </row>
    <row r="878">
      <c r="D878" s="44"/>
      <c r="E878" s="44"/>
    </row>
    <row r="879">
      <c r="D879" s="44"/>
      <c r="E879" s="44"/>
    </row>
    <row r="880">
      <c r="D880" s="44"/>
      <c r="E880" s="44"/>
    </row>
    <row r="881">
      <c r="D881" s="44"/>
      <c r="E881" s="44"/>
    </row>
    <row r="882">
      <c r="D882" s="44"/>
      <c r="E882" s="44"/>
    </row>
    <row r="883">
      <c r="D883" s="44"/>
      <c r="E883" s="44"/>
    </row>
    <row r="884">
      <c r="D884" s="44"/>
      <c r="E884" s="44"/>
    </row>
    <row r="885">
      <c r="D885" s="44"/>
      <c r="E885" s="44"/>
    </row>
    <row r="886">
      <c r="D886" s="44"/>
      <c r="E886" s="44"/>
    </row>
    <row r="887">
      <c r="D887" s="44"/>
      <c r="E887" s="44"/>
    </row>
    <row r="888">
      <c r="D888" s="44"/>
      <c r="E888" s="44"/>
    </row>
    <row r="889">
      <c r="D889" s="44"/>
      <c r="E889" s="44"/>
    </row>
    <row r="890">
      <c r="D890" s="44"/>
      <c r="E890" s="44"/>
    </row>
    <row r="891">
      <c r="D891" s="44"/>
      <c r="E891" s="44"/>
    </row>
    <row r="892">
      <c r="D892" s="44"/>
      <c r="E892" s="44"/>
    </row>
    <row r="893">
      <c r="D893" s="44"/>
      <c r="E893" s="44"/>
    </row>
    <row r="894">
      <c r="D894" s="44"/>
      <c r="E894" s="44"/>
    </row>
    <row r="895">
      <c r="D895" s="44"/>
      <c r="E895" s="44"/>
    </row>
    <row r="896">
      <c r="D896" s="44"/>
      <c r="E896" s="44"/>
    </row>
    <row r="897">
      <c r="D897" s="44"/>
      <c r="E897" s="44"/>
    </row>
    <row r="898">
      <c r="D898" s="44"/>
      <c r="E898" s="44"/>
    </row>
    <row r="899">
      <c r="D899" s="44"/>
      <c r="E899" s="44"/>
    </row>
    <row r="900">
      <c r="D900" s="44"/>
      <c r="E900" s="44"/>
    </row>
    <row r="901">
      <c r="D901" s="44"/>
      <c r="E901" s="44"/>
    </row>
    <row r="902">
      <c r="D902" s="44"/>
      <c r="E902" s="44"/>
    </row>
    <row r="903">
      <c r="D903" s="44"/>
      <c r="E903" s="44"/>
    </row>
    <row r="904">
      <c r="D904" s="44"/>
      <c r="E904" s="44"/>
    </row>
    <row r="905">
      <c r="D905" s="44"/>
      <c r="E905" s="44"/>
    </row>
    <row r="906">
      <c r="D906" s="44"/>
      <c r="E906" s="44"/>
    </row>
    <row r="907">
      <c r="D907" s="44"/>
      <c r="E907" s="44"/>
    </row>
    <row r="908">
      <c r="D908" s="44"/>
      <c r="E908" s="44"/>
    </row>
    <row r="909">
      <c r="D909" s="44"/>
      <c r="E909" s="44"/>
    </row>
    <row r="910">
      <c r="D910" s="44"/>
      <c r="E910" s="44"/>
    </row>
    <row r="911">
      <c r="D911" s="44"/>
      <c r="E911" s="44"/>
    </row>
    <row r="912">
      <c r="D912" s="44"/>
      <c r="E912" s="44"/>
    </row>
    <row r="913">
      <c r="D913" s="44"/>
      <c r="E913" s="44"/>
    </row>
    <row r="914">
      <c r="D914" s="44"/>
      <c r="E914" s="44"/>
    </row>
    <row r="915">
      <c r="D915" s="44"/>
      <c r="E915" s="44"/>
    </row>
    <row r="916">
      <c r="D916" s="44"/>
      <c r="E916" s="44"/>
    </row>
    <row r="917">
      <c r="D917" s="44"/>
      <c r="E917" s="44"/>
    </row>
    <row r="918">
      <c r="D918" s="44"/>
      <c r="E918" s="44"/>
    </row>
    <row r="919">
      <c r="D919" s="44"/>
      <c r="E919" s="44"/>
    </row>
    <row r="920">
      <c r="D920" s="44"/>
      <c r="E920" s="44"/>
    </row>
    <row r="921">
      <c r="D921" s="44"/>
      <c r="E921" s="44"/>
    </row>
    <row r="922">
      <c r="D922" s="44"/>
      <c r="E922" s="44"/>
    </row>
    <row r="923">
      <c r="D923" s="44"/>
      <c r="E923" s="44"/>
    </row>
    <row r="924">
      <c r="D924" s="44"/>
      <c r="E924" s="44"/>
    </row>
    <row r="925">
      <c r="D925" s="44"/>
      <c r="E925" s="44"/>
    </row>
    <row r="926">
      <c r="D926" s="44"/>
      <c r="E926" s="44"/>
    </row>
    <row r="927">
      <c r="D927" s="44"/>
      <c r="E927" s="44"/>
    </row>
    <row r="928">
      <c r="D928" s="44"/>
      <c r="E928" s="44"/>
    </row>
    <row r="929">
      <c r="D929" s="44"/>
      <c r="E929" s="44"/>
    </row>
    <row r="930">
      <c r="D930" s="44"/>
      <c r="E930" s="44"/>
    </row>
    <row r="931">
      <c r="D931" s="44"/>
      <c r="E931" s="44"/>
    </row>
    <row r="932">
      <c r="D932" s="44"/>
      <c r="E932" s="44"/>
    </row>
    <row r="933">
      <c r="D933" s="44"/>
      <c r="E933" s="44"/>
    </row>
    <row r="934">
      <c r="D934" s="44"/>
      <c r="E934" s="44"/>
    </row>
    <row r="935">
      <c r="D935" s="44"/>
      <c r="E935" s="44"/>
    </row>
    <row r="936">
      <c r="D936" s="44"/>
      <c r="E936" s="44"/>
    </row>
    <row r="937">
      <c r="D937" s="44"/>
      <c r="E937" s="44"/>
    </row>
    <row r="938">
      <c r="D938" s="44"/>
      <c r="E938" s="44"/>
    </row>
    <row r="939">
      <c r="D939" s="44"/>
      <c r="E939" s="44"/>
    </row>
    <row r="940">
      <c r="D940" s="44"/>
      <c r="E940" s="44"/>
    </row>
    <row r="941">
      <c r="D941" s="44"/>
      <c r="E941" s="44"/>
    </row>
    <row r="942">
      <c r="D942" s="44"/>
      <c r="E942" s="44"/>
    </row>
    <row r="943">
      <c r="D943" s="44"/>
      <c r="E943" s="44"/>
    </row>
    <row r="944">
      <c r="D944" s="44"/>
      <c r="E944" s="44"/>
    </row>
    <row r="945">
      <c r="D945" s="44"/>
      <c r="E945" s="44"/>
    </row>
    <row r="946">
      <c r="D946" s="44"/>
      <c r="E946" s="44"/>
    </row>
    <row r="947">
      <c r="D947" s="44"/>
      <c r="E947" s="44"/>
    </row>
    <row r="948">
      <c r="D948" s="44"/>
      <c r="E948" s="44"/>
    </row>
    <row r="949">
      <c r="D949" s="44"/>
      <c r="E949" s="44"/>
    </row>
    <row r="950">
      <c r="D950" s="44"/>
      <c r="E950" s="44"/>
    </row>
    <row r="951">
      <c r="D951" s="44"/>
      <c r="E951" s="44"/>
    </row>
    <row r="952">
      <c r="D952" s="44"/>
      <c r="E952" s="44"/>
    </row>
    <row r="953">
      <c r="D953" s="44"/>
      <c r="E953" s="44"/>
    </row>
    <row r="954">
      <c r="D954" s="44"/>
      <c r="E954" s="44"/>
    </row>
    <row r="955">
      <c r="D955" s="44"/>
      <c r="E955" s="44"/>
    </row>
    <row r="956">
      <c r="D956" s="44"/>
      <c r="E956" s="44"/>
    </row>
    <row r="957">
      <c r="D957" s="44"/>
      <c r="E957" s="44"/>
    </row>
    <row r="958">
      <c r="D958" s="44"/>
      <c r="E958" s="44"/>
    </row>
    <row r="959">
      <c r="D959" s="44"/>
      <c r="E959" s="44"/>
    </row>
    <row r="960">
      <c r="D960" s="44"/>
      <c r="E960" s="44"/>
    </row>
    <row r="961">
      <c r="D961" s="44"/>
      <c r="E961" s="44"/>
    </row>
    <row r="962">
      <c r="D962" s="44"/>
      <c r="E962" s="44"/>
    </row>
    <row r="963">
      <c r="D963" s="44"/>
      <c r="E963" s="44"/>
    </row>
    <row r="964">
      <c r="D964" s="44"/>
      <c r="E964" s="44"/>
    </row>
    <row r="965">
      <c r="D965" s="44"/>
      <c r="E965" s="44"/>
    </row>
    <row r="966">
      <c r="D966" s="44"/>
      <c r="E966" s="44"/>
    </row>
    <row r="967">
      <c r="D967" s="44"/>
      <c r="E967" s="44"/>
    </row>
    <row r="968">
      <c r="D968" s="44"/>
      <c r="E968" s="44"/>
    </row>
    <row r="969">
      <c r="D969" s="44"/>
      <c r="E969" s="44"/>
    </row>
    <row r="970">
      <c r="D970" s="44"/>
      <c r="E970" s="44"/>
    </row>
    <row r="971">
      <c r="D971" s="44"/>
      <c r="E971" s="44"/>
    </row>
    <row r="972">
      <c r="D972" s="44"/>
      <c r="E972" s="44"/>
    </row>
    <row r="973">
      <c r="D973" s="44"/>
      <c r="E973" s="44"/>
    </row>
    <row r="974">
      <c r="D974" s="44"/>
      <c r="E974" s="44"/>
    </row>
    <row r="975">
      <c r="D975" s="44"/>
      <c r="E975" s="44"/>
    </row>
    <row r="976">
      <c r="D976" s="44"/>
      <c r="E976" s="44"/>
    </row>
    <row r="977">
      <c r="D977" s="44"/>
      <c r="E977" s="44"/>
    </row>
    <row r="978">
      <c r="D978" s="44"/>
      <c r="E978" s="44"/>
    </row>
    <row r="979">
      <c r="D979" s="44"/>
      <c r="E979" s="44"/>
    </row>
    <row r="980">
      <c r="D980" s="44"/>
      <c r="E980" s="44"/>
    </row>
    <row r="981">
      <c r="D981" s="44"/>
      <c r="E981" s="44"/>
    </row>
    <row r="982">
      <c r="D982" s="44"/>
      <c r="E982" s="44"/>
    </row>
    <row r="983">
      <c r="D983" s="44"/>
      <c r="E983" s="44"/>
    </row>
  </sheetData>
  <hyperlinks>
    <hyperlink r:id="rId1" location="vyse_prispevku" ref="D3"/>
    <hyperlink r:id="rId2" location="rozpoctove_urceni_prijmu" ref="D4"/>
    <hyperlink r:id="rId3" location="rozpoctove_urceni_prijmu" ref="D5"/>
    <hyperlink r:id="rId4" location="rozpoctove_urceni_prijmu" ref="D6"/>
    <hyperlink r:id="rId5" location="rozpoctove_urceni_prijmu" ref="D7"/>
    <hyperlink r:id="rId6" location="rozpoctove_urceni_prijmu" ref="D8"/>
    <hyperlink r:id="rId7" location="rozpoctove_urceni_prijmu" ref="D9"/>
    <hyperlink r:id="rId8" ref="D12"/>
  </hyperlink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A4335"/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2.63"/>
    <col customWidth="1" min="2" max="4" width="14.25"/>
    <col customWidth="1" min="5" max="5" width="12.75"/>
    <col customWidth="1" min="6" max="6" width="19.5"/>
    <col customWidth="1" min="7" max="7" width="13.63"/>
    <col customWidth="1" min="8" max="8" width="16.38"/>
    <col customWidth="1" min="9" max="9" width="19.0"/>
  </cols>
  <sheetData>
    <row r="1">
      <c r="A1" s="1" t="s">
        <v>66</v>
      </c>
      <c r="B1" s="2" t="s">
        <v>67</v>
      </c>
      <c r="C1" s="2" t="s">
        <v>68</v>
      </c>
      <c r="D1" s="2" t="s">
        <v>69</v>
      </c>
      <c r="E1" s="34" t="s">
        <v>3</v>
      </c>
      <c r="F1" s="11"/>
      <c r="G1" s="11"/>
      <c r="H1" s="1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>
      <c r="A2" s="45"/>
      <c r="B2" s="46" t="s">
        <v>70</v>
      </c>
      <c r="C2" s="46" t="s">
        <v>71</v>
      </c>
      <c r="D2" s="46" t="s">
        <v>71</v>
      </c>
      <c r="E2" s="47"/>
      <c r="F2" s="11"/>
      <c r="G2" s="11"/>
      <c r="H2" s="11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>
      <c r="A3" s="48" t="s">
        <v>2</v>
      </c>
      <c r="B3" s="49">
        <f t="shared" ref="B3:D3" si="1">SUM(B4:B13)</f>
        <v>2202</v>
      </c>
      <c r="C3" s="49">
        <f t="shared" si="1"/>
        <v>1351</v>
      </c>
      <c r="D3" s="49">
        <f t="shared" si="1"/>
        <v>388</v>
      </c>
      <c r="E3" s="11"/>
      <c r="F3" s="11"/>
      <c r="G3" s="11"/>
      <c r="H3" s="1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>
      <c r="A4" s="50" t="s">
        <v>5</v>
      </c>
      <c r="B4" s="51">
        <f>'Rozpočet 2025 - návrh'!C3</f>
        <v>10</v>
      </c>
      <c r="C4" s="51">
        <f t="shared" ref="C4:D4" si="2">B4</f>
        <v>10</v>
      </c>
      <c r="D4" s="51">
        <f t="shared" si="2"/>
        <v>10</v>
      </c>
      <c r="E4" s="11"/>
      <c r="F4" s="11"/>
      <c r="G4" s="11"/>
      <c r="H4" s="1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>
      <c r="A5" s="50" t="s">
        <v>8</v>
      </c>
      <c r="B5" s="51">
        <f>'Rozpočet 2025 - návrh'!C4</f>
        <v>113</v>
      </c>
      <c r="C5" s="52">
        <f>B5</f>
        <v>113</v>
      </c>
      <c r="D5" s="51">
        <v>0.0</v>
      </c>
      <c r="E5" s="11"/>
      <c r="F5" s="11"/>
      <c r="G5" s="11"/>
      <c r="H5" s="11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>
      <c r="A6" s="50" t="s">
        <v>10</v>
      </c>
      <c r="B6" s="51">
        <f>'Rozpočet 2025 - návrh'!C5</f>
        <v>0</v>
      </c>
      <c r="C6" s="51">
        <v>0.0</v>
      </c>
      <c r="D6" s="51">
        <v>0.0</v>
      </c>
      <c r="E6" s="53"/>
      <c r="F6" s="54" t="s">
        <v>72</v>
      </c>
      <c r="G6" s="11"/>
      <c r="H6" s="11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>
      <c r="A7" s="50" t="s">
        <v>12</v>
      </c>
      <c r="B7" s="51">
        <f>'Rozpočet 2025 - návrh'!C6</f>
        <v>0</v>
      </c>
      <c r="C7" s="55">
        <v>450.0</v>
      </c>
      <c r="D7" s="51">
        <v>150.0</v>
      </c>
      <c r="E7" s="53"/>
      <c r="F7" s="56" t="s">
        <v>73</v>
      </c>
      <c r="G7" s="57" t="s">
        <v>74</v>
      </c>
      <c r="H7" s="57" t="s">
        <v>75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>
      <c r="A8" s="58" t="s">
        <v>76</v>
      </c>
      <c r="B8" s="51">
        <f>'Rozpočet 2025 - návrh'!C7</f>
        <v>446</v>
      </c>
      <c r="C8" s="59">
        <f t="shared" ref="C8:D8" si="3">G8*900*0.5</f>
        <v>450</v>
      </c>
      <c r="D8" s="59">
        <f t="shared" si="3"/>
        <v>0</v>
      </c>
      <c r="E8" s="11"/>
      <c r="F8" s="60" t="s">
        <v>77</v>
      </c>
      <c r="G8" s="61">
        <v>1.0</v>
      </c>
      <c r="H8" s="62">
        <v>0.0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>
      <c r="A9" s="50" t="s">
        <v>16</v>
      </c>
      <c r="B9" s="51">
        <f>'Rozpočet 2025 - návrh'!C8</f>
        <v>0</v>
      </c>
      <c r="C9" s="55">
        <v>0.0</v>
      </c>
      <c r="D9" s="63">
        <f t="shared" ref="D9:D11" si="4">C9</f>
        <v>0</v>
      </c>
      <c r="E9" s="11"/>
      <c r="F9" s="60" t="s">
        <v>78</v>
      </c>
      <c r="G9" s="61">
        <v>6.0</v>
      </c>
      <c r="H9" s="6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>
      <c r="A10" s="18" t="s">
        <v>18</v>
      </c>
      <c r="B10" s="51">
        <f>'Rozpočet 2025 - návrh'!C9</f>
        <v>0</v>
      </c>
      <c r="C10" s="55">
        <f>G10*900*0.5</f>
        <v>0</v>
      </c>
      <c r="D10" s="55">
        <f t="shared" si="4"/>
        <v>0</v>
      </c>
      <c r="E10" s="11"/>
      <c r="F10" s="57" t="s">
        <v>79</v>
      </c>
      <c r="G10" s="61">
        <v>0.0</v>
      </c>
      <c r="H10" s="6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>
      <c r="A11" s="50" t="s">
        <v>20</v>
      </c>
      <c r="B11" s="51">
        <f>'Rozpočet 2025 - návrh'!C10</f>
        <v>22</v>
      </c>
      <c r="C11" s="51">
        <v>0.0</v>
      </c>
      <c r="D11" s="51">
        <f t="shared" si="4"/>
        <v>0</v>
      </c>
      <c r="E11" s="11"/>
      <c r="F11" s="11"/>
      <c r="G11" s="11"/>
      <c r="H11" s="11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>
      <c r="A12" s="65" t="s">
        <v>22</v>
      </c>
      <c r="B12" s="51">
        <f>'Rozpočet 2025 - návrh'!C11</f>
        <v>1491</v>
      </c>
      <c r="C12" s="51">
        <f>B28+B26</f>
        <v>228</v>
      </c>
      <c r="D12" s="51">
        <f>B28+B26</f>
        <v>228</v>
      </c>
      <c r="E12" s="18" t="s">
        <v>80</v>
      </c>
      <c r="F12" s="11"/>
      <c r="G12" s="11"/>
      <c r="H12" s="11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>
      <c r="A13" s="65" t="s">
        <v>24</v>
      </c>
      <c r="B13" s="51">
        <f>'Rozpočet 2025 - návrh'!C12</f>
        <v>120</v>
      </c>
      <c r="C13" s="51">
        <v>100.0</v>
      </c>
      <c r="D13" s="51">
        <v>0.0</v>
      </c>
      <c r="E13" s="22"/>
      <c r="F13" s="11"/>
      <c r="G13" s="11"/>
      <c r="H13" s="11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>
      <c r="A14" s="48" t="s">
        <v>28</v>
      </c>
      <c r="B14" s="49">
        <f t="shared" ref="B14:D14" si="5">SUM(B15:B27)</f>
        <v>2074</v>
      </c>
      <c r="C14" s="49">
        <f t="shared" si="5"/>
        <v>1300</v>
      </c>
      <c r="D14" s="49">
        <f t="shared" si="5"/>
        <v>430</v>
      </c>
      <c r="E14" s="11"/>
      <c r="F14" s="11"/>
      <c r="G14" s="11"/>
      <c r="H14" s="11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>
      <c r="A15" s="50" t="s">
        <v>30</v>
      </c>
      <c r="B15" s="52">
        <f>'Rozpočet 2025 - návrh'!C15</f>
        <v>50</v>
      </c>
      <c r="C15" s="52">
        <v>50.0</v>
      </c>
      <c r="D15" s="51">
        <v>30.0</v>
      </c>
      <c r="E15" s="11"/>
      <c r="F15" s="11"/>
      <c r="G15" s="11"/>
      <c r="H15" s="11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>
      <c r="A16" s="58" t="s">
        <v>32</v>
      </c>
      <c r="B16" s="52">
        <f>'Rozpočet 2025 - návrh'!C16</f>
        <v>200</v>
      </c>
      <c r="C16" s="51">
        <v>200.0</v>
      </c>
      <c r="D16" s="51">
        <v>0.0</v>
      </c>
      <c r="E16" s="11"/>
      <c r="F16" s="11"/>
      <c r="G16" s="11"/>
      <c r="H16" s="11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>
      <c r="A17" s="50" t="s">
        <v>34</v>
      </c>
      <c r="B17" s="52">
        <f>'Rozpočet 2025 - návrh'!C17</f>
        <v>100</v>
      </c>
      <c r="C17" s="51">
        <v>100.0</v>
      </c>
      <c r="D17" s="51">
        <v>50.0</v>
      </c>
      <c r="E17" s="11"/>
      <c r="F17" s="11"/>
      <c r="G17" s="11"/>
      <c r="H17" s="11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>
      <c r="A18" s="58" t="s">
        <v>36</v>
      </c>
      <c r="B18" s="52">
        <f>'Rozpočet 2025 - návrh'!C18</f>
        <v>0</v>
      </c>
      <c r="C18" s="51">
        <v>0.0</v>
      </c>
      <c r="D18" s="51">
        <v>0.0</v>
      </c>
      <c r="E18" s="11"/>
      <c r="F18" s="11"/>
      <c r="G18" s="11"/>
      <c r="H18" s="11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>
      <c r="A19" s="58" t="s">
        <v>37</v>
      </c>
      <c r="B19" s="52">
        <f>'Rozpočet 2025 - návrh'!C19</f>
        <v>0</v>
      </c>
      <c r="C19" s="51">
        <v>0.0</v>
      </c>
      <c r="D19" s="51">
        <v>0.0</v>
      </c>
      <c r="E19" s="11"/>
      <c r="F19" s="11"/>
      <c r="G19" s="11"/>
      <c r="H19" s="11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>
      <c r="A20" s="58" t="s">
        <v>38</v>
      </c>
      <c r="B20" s="52">
        <f>'Rozpočet 2025 - návrh'!C20</f>
        <v>0</v>
      </c>
      <c r="C20" s="51">
        <v>50.0</v>
      </c>
      <c r="D20" s="51">
        <v>50.0</v>
      </c>
      <c r="E20" s="11"/>
      <c r="F20" s="11"/>
      <c r="G20" s="11"/>
      <c r="H20" s="11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>
      <c r="A21" s="58" t="s">
        <v>40</v>
      </c>
      <c r="B21" s="52">
        <f>'Rozpočet 2025 - návrh'!C21</f>
        <v>800</v>
      </c>
      <c r="C21" s="55">
        <v>0.0</v>
      </c>
      <c r="D21" s="51">
        <v>0.0</v>
      </c>
      <c r="E21" s="11"/>
      <c r="F21" s="11"/>
      <c r="G21" s="11"/>
      <c r="H21" s="11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>
      <c r="A22" s="58" t="s">
        <v>81</v>
      </c>
      <c r="B22" s="52">
        <f>'Rozpočet 2025 - návrh'!C22</f>
        <v>300</v>
      </c>
      <c r="C22" s="55">
        <v>0.0</v>
      </c>
      <c r="D22" s="51">
        <v>0.0</v>
      </c>
      <c r="E22" s="11"/>
      <c r="F22" s="11"/>
      <c r="G22" s="11"/>
      <c r="H22" s="11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>
      <c r="A23" s="58" t="s">
        <v>43</v>
      </c>
      <c r="B23" s="52">
        <f>'Rozpočet 2025 - návrh'!C23</f>
        <v>300</v>
      </c>
      <c r="C23" s="55">
        <v>0.0</v>
      </c>
      <c r="D23" s="51">
        <v>0.0</v>
      </c>
      <c r="E23" s="11"/>
      <c r="F23" s="11"/>
      <c r="G23" s="11"/>
      <c r="H23" s="11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>
      <c r="A24" s="58" t="s">
        <v>46</v>
      </c>
      <c r="B24" s="52">
        <f>'Rozpočet 2025 - návrh'!C24</f>
        <v>0</v>
      </c>
      <c r="C24" s="51">
        <v>400.0</v>
      </c>
      <c r="D24" s="55">
        <v>200.0</v>
      </c>
      <c r="E24" s="11"/>
      <c r="F24" s="11"/>
      <c r="G24" s="11"/>
      <c r="H24" s="11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>
      <c r="A25" s="58" t="s">
        <v>47</v>
      </c>
      <c r="B25" s="52">
        <f>'Rozpočet 2025 - návrh'!C25</f>
        <v>0</v>
      </c>
      <c r="C25" s="51">
        <v>0.0</v>
      </c>
      <c r="D25" s="51">
        <v>0.0</v>
      </c>
      <c r="E25" s="11"/>
      <c r="F25" s="11"/>
      <c r="G25" s="11"/>
      <c r="H25" s="11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>
      <c r="A26" s="58" t="s">
        <v>82</v>
      </c>
      <c r="B26" s="52">
        <f>'Rozpočet 2025 - návrh'!C26</f>
        <v>100</v>
      </c>
      <c r="C26" s="51">
        <v>0.0</v>
      </c>
      <c r="D26" s="51">
        <v>0.0</v>
      </c>
      <c r="E26" s="11"/>
      <c r="F26" s="11"/>
      <c r="G26" s="11"/>
      <c r="H26" s="11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>
      <c r="A27" s="58" t="s">
        <v>49</v>
      </c>
      <c r="B27" s="52">
        <f>'Rozpočet 2025 - návrh'!C27</f>
        <v>224</v>
      </c>
      <c r="C27" s="51">
        <v>500.0</v>
      </c>
      <c r="D27" s="51">
        <v>100.0</v>
      </c>
      <c r="E27" s="11"/>
      <c r="F27" s="66"/>
      <c r="G27" s="22"/>
      <c r="H27" s="22"/>
      <c r="I27" s="67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>
      <c r="A28" s="68" t="s">
        <v>65</v>
      </c>
      <c r="B28" s="49">
        <f t="shared" ref="B28:D28" si="6">B3-B14</f>
        <v>128</v>
      </c>
      <c r="C28" s="49">
        <f t="shared" si="6"/>
        <v>51</v>
      </c>
      <c r="D28" s="49">
        <f t="shared" si="6"/>
        <v>-42</v>
      </c>
      <c r="E28" s="11"/>
      <c r="F28" s="22"/>
      <c r="G28" s="69"/>
      <c r="H28" s="69"/>
      <c r="I28" s="69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>
      <c r="A29" s="70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>
      <c r="A30" s="71" t="s">
        <v>83</v>
      </c>
      <c r="B30" s="49">
        <f>SUM(B31:B32)</f>
        <v>50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>
      <c r="A31" s="72" t="s">
        <v>84</v>
      </c>
      <c r="B31" s="18">
        <v>45.0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>
      <c r="A32" s="72" t="s">
        <v>85</v>
      </c>
      <c r="B32" s="18">
        <v>5.0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>
      <c r="A33" s="70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>
      <c r="A34" s="70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>
      <c r="A35" s="70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>
      <c r="A36" s="70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>
      <c r="A37" s="70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>
      <c r="A38" s="70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>
      <c r="A39" s="70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>
      <c r="A40" s="70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>
      <c r="A41" s="70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>
      <c r="A42" s="70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>
      <c r="A43" s="70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>
      <c r="A44" s="70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>
      <c r="A45" s="70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>
      <c r="A46" s="70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>
      <c r="A47" s="70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>
      <c r="A48" s="70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>
      <c r="A49" s="70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>
      <c r="A50" s="70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>
      <c r="A51" s="70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>
      <c r="A52" s="70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>
      <c r="A53" s="70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>
      <c r="A54" s="70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>
      <c r="A55" s="70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>
      <c r="A56" s="70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>
      <c r="A57" s="70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>
      <c r="A58" s="70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>
      <c r="A59" s="70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>
      <c r="A60" s="70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>
      <c r="A61" s="70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  <c r="R223" s="73"/>
      <c r="S223" s="73"/>
      <c r="T223" s="73"/>
      <c r="U223" s="73"/>
      <c r="V223" s="73"/>
      <c r="W223" s="73"/>
    </row>
    <row r="224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</row>
    <row r="225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</row>
    <row r="226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  <c r="R226" s="73"/>
      <c r="S226" s="73"/>
      <c r="T226" s="73"/>
      <c r="U226" s="73"/>
      <c r="V226" s="73"/>
      <c r="W226" s="73"/>
    </row>
    <row r="227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73"/>
      <c r="U227" s="73"/>
      <c r="V227" s="73"/>
      <c r="W227" s="73"/>
    </row>
    <row r="228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  <c r="S228" s="73"/>
      <c r="T228" s="73"/>
      <c r="U228" s="73"/>
      <c r="V228" s="73"/>
      <c r="W228" s="73"/>
    </row>
    <row r="229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</row>
    <row r="230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  <c r="R230" s="73"/>
      <c r="S230" s="73"/>
      <c r="T230" s="73"/>
      <c r="U230" s="73"/>
      <c r="V230" s="73"/>
      <c r="W230" s="73"/>
    </row>
    <row r="231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  <c r="R231" s="73"/>
      <c r="S231" s="73"/>
      <c r="T231" s="73"/>
      <c r="U231" s="73"/>
      <c r="V231" s="73"/>
      <c r="W231" s="73"/>
    </row>
    <row r="232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73"/>
      <c r="U232" s="73"/>
      <c r="V232" s="73"/>
      <c r="W232" s="73"/>
    </row>
    <row r="233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</row>
    <row r="234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73"/>
      <c r="U234" s="73"/>
      <c r="V234" s="73"/>
      <c r="W234" s="73"/>
    </row>
    <row r="235">
      <c r="A235" s="73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</row>
    <row r="236">
      <c r="A236" s="73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</row>
    <row r="237">
      <c r="A237" s="73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</row>
    <row r="238">
      <c r="A238" s="73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  <c r="R238" s="73"/>
      <c r="S238" s="73"/>
      <c r="T238" s="73"/>
      <c r="U238" s="73"/>
      <c r="V238" s="73"/>
      <c r="W238" s="73"/>
    </row>
    <row r="239">
      <c r="A239" s="73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  <c r="R239" s="73"/>
      <c r="S239" s="73"/>
      <c r="T239" s="73"/>
      <c r="U239" s="73"/>
      <c r="V239" s="73"/>
      <c r="W239" s="73"/>
    </row>
    <row r="240">
      <c r="A240" s="73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</row>
    <row r="241">
      <c r="A241" s="73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  <c r="R241" s="73"/>
      <c r="S241" s="73"/>
      <c r="T241" s="73"/>
      <c r="U241" s="73"/>
      <c r="V241" s="73"/>
      <c r="W241" s="73"/>
    </row>
    <row r="242">
      <c r="A242" s="73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73"/>
      <c r="U242" s="73"/>
      <c r="V242" s="73"/>
      <c r="W242" s="73"/>
    </row>
    <row r="243">
      <c r="A243" s="73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  <c r="R243" s="73"/>
      <c r="S243" s="73"/>
      <c r="T243" s="73"/>
      <c r="U243" s="73"/>
      <c r="V243" s="73"/>
      <c r="W243" s="73"/>
    </row>
    <row r="244">
      <c r="A244" s="73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  <c r="R244" s="73"/>
      <c r="S244" s="73"/>
      <c r="T244" s="73"/>
      <c r="U244" s="73"/>
      <c r="V244" s="73"/>
      <c r="W244" s="73"/>
    </row>
    <row r="245">
      <c r="A245" s="73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</row>
    <row r="246">
      <c r="A246" s="73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  <c r="R246" s="73"/>
      <c r="S246" s="73"/>
      <c r="T246" s="73"/>
      <c r="U246" s="73"/>
      <c r="V246" s="73"/>
      <c r="W246" s="73"/>
    </row>
    <row r="247">
      <c r="A247" s="73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  <c r="R247" s="73"/>
      <c r="S247" s="73"/>
      <c r="T247" s="73"/>
      <c r="U247" s="73"/>
      <c r="V247" s="73"/>
      <c r="W247" s="73"/>
    </row>
    <row r="248">
      <c r="A248" s="73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73"/>
      <c r="U248" s="73"/>
      <c r="V248" s="73"/>
      <c r="W248" s="73"/>
    </row>
    <row r="249">
      <c r="A249" s="73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  <c r="R249" s="73"/>
      <c r="S249" s="73"/>
      <c r="T249" s="73"/>
      <c r="U249" s="73"/>
      <c r="V249" s="73"/>
      <c r="W249" s="73"/>
    </row>
    <row r="250">
      <c r="A250" s="73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  <c r="R250" s="73"/>
      <c r="S250" s="73"/>
      <c r="T250" s="73"/>
      <c r="U250" s="73"/>
      <c r="V250" s="73"/>
      <c r="W250" s="73"/>
    </row>
    <row r="251">
      <c r="A251" s="73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  <c r="R251" s="73"/>
      <c r="S251" s="73"/>
      <c r="T251" s="73"/>
      <c r="U251" s="73"/>
      <c r="V251" s="73"/>
      <c r="W251" s="73"/>
    </row>
    <row r="252">
      <c r="A252" s="73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  <c r="R252" s="73"/>
      <c r="S252" s="73"/>
      <c r="T252" s="73"/>
      <c r="U252" s="73"/>
      <c r="V252" s="73"/>
      <c r="W252" s="73"/>
    </row>
    <row r="253">
      <c r="A253" s="73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  <c r="R253" s="73"/>
      <c r="S253" s="73"/>
      <c r="T253" s="73"/>
      <c r="U253" s="73"/>
      <c r="V253" s="73"/>
      <c r="W253" s="73"/>
    </row>
    <row r="254">
      <c r="A254" s="73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  <c r="R254" s="73"/>
      <c r="S254" s="73"/>
      <c r="T254" s="73"/>
      <c r="U254" s="73"/>
      <c r="V254" s="73"/>
      <c r="W254" s="73"/>
    </row>
    <row r="255">
      <c r="A255" s="73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  <c r="R255" s="73"/>
      <c r="S255" s="73"/>
      <c r="T255" s="73"/>
      <c r="U255" s="73"/>
      <c r="V255" s="73"/>
      <c r="W255" s="73"/>
    </row>
    <row r="256">
      <c r="A256" s="73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  <c r="R256" s="73"/>
      <c r="S256" s="73"/>
      <c r="T256" s="73"/>
      <c r="U256" s="73"/>
      <c r="V256" s="73"/>
      <c r="W256" s="73"/>
    </row>
    <row r="257">
      <c r="A257" s="73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  <c r="R257" s="73"/>
      <c r="S257" s="73"/>
      <c r="T257" s="73"/>
      <c r="U257" s="73"/>
      <c r="V257" s="73"/>
      <c r="W257" s="73"/>
    </row>
    <row r="258">
      <c r="A258" s="73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  <c r="R258" s="73"/>
      <c r="S258" s="73"/>
      <c r="T258" s="73"/>
      <c r="U258" s="73"/>
      <c r="V258" s="73"/>
      <c r="W258" s="73"/>
    </row>
    <row r="259">
      <c r="A259" s="73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  <c r="R259" s="73"/>
      <c r="S259" s="73"/>
      <c r="T259" s="73"/>
      <c r="U259" s="73"/>
      <c r="V259" s="73"/>
      <c r="W259" s="73"/>
    </row>
    <row r="260">
      <c r="A260" s="73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  <c r="R260" s="73"/>
      <c r="S260" s="73"/>
      <c r="T260" s="73"/>
      <c r="U260" s="73"/>
      <c r="V260" s="73"/>
      <c r="W260" s="73"/>
    </row>
    <row r="261">
      <c r="A261" s="73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  <c r="R261" s="73"/>
      <c r="S261" s="73"/>
      <c r="T261" s="73"/>
      <c r="U261" s="73"/>
      <c r="V261" s="73"/>
      <c r="W261" s="73"/>
    </row>
    <row r="262">
      <c r="A262" s="73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  <c r="R262" s="73"/>
      <c r="S262" s="73"/>
      <c r="T262" s="73"/>
      <c r="U262" s="73"/>
      <c r="V262" s="73"/>
      <c r="W262" s="73"/>
    </row>
    <row r="263">
      <c r="A263" s="73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  <c r="R263" s="73"/>
      <c r="S263" s="73"/>
      <c r="T263" s="73"/>
      <c r="U263" s="73"/>
      <c r="V263" s="73"/>
      <c r="W263" s="73"/>
    </row>
    <row r="264">
      <c r="A264" s="73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  <c r="R264" s="73"/>
      <c r="S264" s="73"/>
      <c r="T264" s="73"/>
      <c r="U264" s="73"/>
      <c r="V264" s="73"/>
      <c r="W264" s="73"/>
    </row>
    <row r="265">
      <c r="A265" s="73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  <c r="R265" s="73"/>
      <c r="S265" s="73"/>
      <c r="T265" s="73"/>
      <c r="U265" s="73"/>
      <c r="V265" s="73"/>
      <c r="W265" s="73"/>
    </row>
    <row r="266">
      <c r="A266" s="73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</row>
    <row r="267">
      <c r="A267" s="73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  <c r="R267" s="73"/>
      <c r="S267" s="73"/>
      <c r="T267" s="73"/>
      <c r="U267" s="73"/>
      <c r="V267" s="73"/>
      <c r="W267" s="73"/>
    </row>
    <row r="268">
      <c r="A268" s="73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  <c r="R268" s="73"/>
      <c r="S268" s="73"/>
      <c r="T268" s="73"/>
      <c r="U268" s="73"/>
      <c r="V268" s="73"/>
      <c r="W268" s="73"/>
    </row>
    <row r="269">
      <c r="A269" s="73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  <c r="R269" s="73"/>
      <c r="S269" s="73"/>
      <c r="T269" s="73"/>
      <c r="U269" s="73"/>
      <c r="V269" s="73"/>
      <c r="W269" s="73"/>
    </row>
    <row r="270">
      <c r="A270" s="73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</row>
    <row r="271">
      <c r="A271" s="73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  <c r="R271" s="73"/>
      <c r="S271" s="73"/>
      <c r="T271" s="73"/>
      <c r="U271" s="73"/>
      <c r="V271" s="73"/>
      <c r="W271" s="73"/>
    </row>
    <row r="272">
      <c r="A272" s="73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  <c r="R272" s="73"/>
      <c r="S272" s="73"/>
      <c r="T272" s="73"/>
      <c r="U272" s="73"/>
      <c r="V272" s="73"/>
      <c r="W272" s="73"/>
    </row>
    <row r="273">
      <c r="A273" s="73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73"/>
      <c r="U273" s="73"/>
      <c r="V273" s="73"/>
      <c r="W273" s="73"/>
    </row>
    <row r="274">
      <c r="A274" s="73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/>
      <c r="U274" s="73"/>
      <c r="V274" s="73"/>
      <c r="W274" s="73"/>
    </row>
    <row r="275">
      <c r="A275" s="73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73"/>
      <c r="U275" s="73"/>
      <c r="V275" s="73"/>
      <c r="W275" s="73"/>
    </row>
    <row r="276">
      <c r="A276" s="73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73"/>
      <c r="U276" s="73"/>
      <c r="V276" s="73"/>
      <c r="W276" s="73"/>
    </row>
    <row r="277">
      <c r="A277" s="73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  <c r="R277" s="73"/>
      <c r="S277" s="73"/>
      <c r="T277" s="73"/>
      <c r="U277" s="73"/>
      <c r="V277" s="73"/>
      <c r="W277" s="73"/>
    </row>
    <row r="278">
      <c r="A278" s="73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  <c r="R278" s="73"/>
      <c r="S278" s="73"/>
      <c r="T278" s="73"/>
      <c r="U278" s="73"/>
      <c r="V278" s="73"/>
      <c r="W278" s="73"/>
    </row>
    <row r="279">
      <c r="A279" s="73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  <c r="R279" s="73"/>
      <c r="S279" s="73"/>
      <c r="T279" s="73"/>
      <c r="U279" s="73"/>
      <c r="V279" s="73"/>
      <c r="W279" s="73"/>
    </row>
    <row r="280">
      <c r="A280" s="73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  <c r="R280" s="73"/>
      <c r="S280" s="73"/>
      <c r="T280" s="73"/>
      <c r="U280" s="73"/>
      <c r="V280" s="73"/>
      <c r="W280" s="73"/>
    </row>
    <row r="281">
      <c r="A281" s="73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  <c r="R281" s="73"/>
      <c r="S281" s="73"/>
      <c r="T281" s="73"/>
      <c r="U281" s="73"/>
      <c r="V281" s="73"/>
      <c r="W281" s="73"/>
    </row>
    <row r="282">
      <c r="A282" s="73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</row>
    <row r="283">
      <c r="A283" s="73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  <c r="R283" s="73"/>
      <c r="S283" s="73"/>
      <c r="T283" s="73"/>
      <c r="U283" s="73"/>
      <c r="V283" s="73"/>
      <c r="W283" s="73"/>
    </row>
    <row r="284">
      <c r="A284" s="73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  <c r="R284" s="73"/>
      <c r="S284" s="73"/>
      <c r="T284" s="73"/>
      <c r="U284" s="73"/>
      <c r="V284" s="73"/>
      <c r="W284" s="73"/>
    </row>
    <row r="285">
      <c r="A285" s="73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  <c r="R285" s="73"/>
      <c r="S285" s="73"/>
      <c r="T285" s="73"/>
      <c r="U285" s="73"/>
      <c r="V285" s="73"/>
      <c r="W285" s="73"/>
    </row>
    <row r="286">
      <c r="A286" s="73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  <c r="R286" s="73"/>
      <c r="S286" s="73"/>
      <c r="T286" s="73"/>
      <c r="U286" s="73"/>
      <c r="V286" s="73"/>
      <c r="W286" s="73"/>
    </row>
    <row r="287">
      <c r="A287" s="73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  <c r="R287" s="73"/>
      <c r="S287" s="73"/>
      <c r="T287" s="73"/>
      <c r="U287" s="73"/>
      <c r="V287" s="73"/>
      <c r="W287" s="73"/>
    </row>
    <row r="288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  <c r="R288" s="73"/>
      <c r="S288" s="73"/>
      <c r="T288" s="73"/>
      <c r="U288" s="73"/>
      <c r="V288" s="73"/>
      <c r="W288" s="73"/>
    </row>
    <row r="289">
      <c r="A289" s="73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  <c r="R289" s="73"/>
      <c r="S289" s="73"/>
      <c r="T289" s="73"/>
      <c r="U289" s="73"/>
      <c r="V289" s="73"/>
      <c r="W289" s="73"/>
    </row>
    <row r="290">
      <c r="A290" s="73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  <c r="R290" s="73"/>
      <c r="S290" s="73"/>
      <c r="T290" s="73"/>
      <c r="U290" s="73"/>
      <c r="V290" s="73"/>
      <c r="W290" s="73"/>
    </row>
    <row r="291">
      <c r="A291" s="73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</row>
    <row r="292">
      <c r="A292" s="73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  <c r="R292" s="73"/>
      <c r="S292" s="73"/>
      <c r="T292" s="73"/>
      <c r="U292" s="73"/>
      <c r="V292" s="73"/>
      <c r="W292" s="73"/>
    </row>
    <row r="293">
      <c r="A293" s="73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</row>
    <row r="294">
      <c r="A294" s="73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  <c r="R294" s="73"/>
      <c r="S294" s="73"/>
      <c r="T294" s="73"/>
      <c r="U294" s="73"/>
      <c r="V294" s="73"/>
      <c r="W294" s="73"/>
    </row>
    <row r="295">
      <c r="A295" s="73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  <c r="R295" s="73"/>
      <c r="S295" s="73"/>
      <c r="T295" s="73"/>
      <c r="U295" s="73"/>
      <c r="V295" s="73"/>
      <c r="W295" s="73"/>
    </row>
    <row r="296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  <c r="R296" s="73"/>
      <c r="S296" s="73"/>
      <c r="T296" s="73"/>
      <c r="U296" s="73"/>
      <c r="V296" s="73"/>
      <c r="W296" s="73"/>
    </row>
    <row r="297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  <c r="R297" s="73"/>
      <c r="S297" s="73"/>
      <c r="T297" s="73"/>
      <c r="U297" s="73"/>
      <c r="V297" s="73"/>
      <c r="W297" s="73"/>
    </row>
    <row r="298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  <c r="R298" s="73"/>
      <c r="S298" s="73"/>
      <c r="T298" s="73"/>
      <c r="U298" s="73"/>
      <c r="V298" s="73"/>
      <c r="W298" s="73"/>
    </row>
    <row r="299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  <c r="R299" s="73"/>
      <c r="S299" s="73"/>
      <c r="T299" s="73"/>
      <c r="U299" s="73"/>
      <c r="V299" s="73"/>
      <c r="W299" s="73"/>
    </row>
    <row r="300">
      <c r="A300" s="73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  <c r="R300" s="73"/>
      <c r="S300" s="73"/>
      <c r="T300" s="73"/>
      <c r="U300" s="73"/>
      <c r="V300" s="73"/>
      <c r="W300" s="73"/>
    </row>
    <row r="301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  <c r="R301" s="73"/>
      <c r="S301" s="73"/>
      <c r="T301" s="73"/>
      <c r="U301" s="73"/>
      <c r="V301" s="73"/>
      <c r="W301" s="73"/>
    </row>
    <row r="302">
      <c r="A302" s="73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  <c r="R302" s="73"/>
      <c r="S302" s="73"/>
      <c r="T302" s="73"/>
      <c r="U302" s="73"/>
      <c r="V302" s="73"/>
      <c r="W302" s="73"/>
    </row>
    <row r="303">
      <c r="A303" s="73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  <c r="R303" s="73"/>
      <c r="S303" s="73"/>
      <c r="T303" s="73"/>
      <c r="U303" s="73"/>
      <c r="V303" s="73"/>
      <c r="W303" s="73"/>
    </row>
    <row r="304">
      <c r="A304" s="73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  <c r="R304" s="73"/>
      <c r="S304" s="73"/>
      <c r="T304" s="73"/>
      <c r="U304" s="73"/>
      <c r="V304" s="73"/>
      <c r="W304" s="73"/>
    </row>
    <row r="305">
      <c r="A305" s="73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  <c r="W305" s="73"/>
    </row>
    <row r="306">
      <c r="A306" s="73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  <c r="R306" s="73"/>
      <c r="S306" s="73"/>
      <c r="T306" s="73"/>
      <c r="U306" s="73"/>
      <c r="V306" s="73"/>
      <c r="W306" s="73"/>
    </row>
    <row r="307">
      <c r="A307" s="73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  <c r="R307" s="73"/>
      <c r="S307" s="73"/>
      <c r="T307" s="73"/>
      <c r="U307" s="73"/>
      <c r="V307" s="73"/>
      <c r="W307" s="73"/>
    </row>
    <row r="308">
      <c r="A308" s="73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  <c r="R308" s="73"/>
      <c r="S308" s="73"/>
      <c r="T308" s="73"/>
      <c r="U308" s="73"/>
      <c r="V308" s="73"/>
      <c r="W308" s="73"/>
    </row>
    <row r="309">
      <c r="A309" s="73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  <c r="R309" s="73"/>
      <c r="S309" s="73"/>
      <c r="T309" s="73"/>
      <c r="U309" s="73"/>
      <c r="V309" s="73"/>
      <c r="W309" s="73"/>
    </row>
    <row r="310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  <c r="R310" s="73"/>
      <c r="S310" s="73"/>
      <c r="T310" s="73"/>
      <c r="U310" s="73"/>
      <c r="V310" s="73"/>
      <c r="W310" s="73"/>
    </row>
    <row r="311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  <c r="R311" s="73"/>
      <c r="S311" s="73"/>
      <c r="T311" s="73"/>
      <c r="U311" s="73"/>
      <c r="V311" s="73"/>
      <c r="W311" s="73"/>
    </row>
    <row r="312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  <c r="R312" s="73"/>
      <c r="S312" s="73"/>
      <c r="T312" s="73"/>
      <c r="U312" s="73"/>
      <c r="V312" s="73"/>
      <c r="W312" s="73"/>
    </row>
    <row r="313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  <c r="R313" s="73"/>
      <c r="S313" s="73"/>
      <c r="T313" s="73"/>
      <c r="U313" s="73"/>
      <c r="V313" s="73"/>
      <c r="W313" s="73"/>
    </row>
    <row r="314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  <c r="R314" s="73"/>
      <c r="S314" s="73"/>
      <c r="T314" s="73"/>
      <c r="U314" s="73"/>
      <c r="V314" s="73"/>
      <c r="W314" s="73"/>
    </row>
    <row r="315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  <c r="R315" s="73"/>
      <c r="S315" s="73"/>
      <c r="T315" s="73"/>
      <c r="U315" s="73"/>
      <c r="V315" s="73"/>
      <c r="W315" s="73"/>
    </row>
    <row r="316">
      <c r="A316" s="73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  <c r="R316" s="73"/>
      <c r="S316" s="73"/>
      <c r="T316" s="73"/>
      <c r="U316" s="73"/>
      <c r="V316" s="73"/>
      <c r="W316" s="73"/>
    </row>
    <row r="317">
      <c r="A317" s="73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  <c r="R317" s="73"/>
      <c r="S317" s="73"/>
      <c r="T317" s="73"/>
      <c r="U317" s="73"/>
      <c r="V317" s="73"/>
      <c r="W317" s="73"/>
    </row>
    <row r="318">
      <c r="A318" s="73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  <c r="R318" s="73"/>
      <c r="S318" s="73"/>
      <c r="T318" s="73"/>
      <c r="U318" s="73"/>
      <c r="V318" s="73"/>
      <c r="W318" s="73"/>
    </row>
    <row r="319">
      <c r="A319" s="73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  <c r="R319" s="73"/>
      <c r="S319" s="73"/>
      <c r="T319" s="73"/>
      <c r="U319" s="73"/>
      <c r="V319" s="73"/>
      <c r="W319" s="73"/>
    </row>
    <row r="320">
      <c r="A320" s="73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  <c r="R320" s="73"/>
      <c r="S320" s="73"/>
      <c r="T320" s="73"/>
      <c r="U320" s="73"/>
      <c r="V320" s="73"/>
      <c r="W320" s="73"/>
    </row>
    <row r="321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  <c r="R321" s="73"/>
      <c r="S321" s="73"/>
      <c r="T321" s="73"/>
      <c r="U321" s="73"/>
      <c r="V321" s="73"/>
      <c r="W321" s="73"/>
    </row>
    <row r="322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  <c r="R322" s="73"/>
      <c r="S322" s="73"/>
      <c r="T322" s="73"/>
      <c r="U322" s="73"/>
      <c r="V322" s="73"/>
      <c r="W322" s="73"/>
    </row>
    <row r="323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  <c r="R323" s="73"/>
      <c r="S323" s="73"/>
      <c r="T323" s="73"/>
      <c r="U323" s="73"/>
      <c r="V323" s="73"/>
      <c r="W323" s="73"/>
    </row>
    <row r="324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73"/>
      <c r="U324" s="73"/>
      <c r="V324" s="73"/>
      <c r="W324" s="73"/>
    </row>
    <row r="325">
      <c r="A325" s="73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  <c r="R325" s="73"/>
      <c r="S325" s="73"/>
      <c r="T325" s="73"/>
      <c r="U325" s="73"/>
      <c r="V325" s="73"/>
      <c r="W325" s="73"/>
    </row>
    <row r="326">
      <c r="A326" s="73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  <c r="R326" s="73"/>
      <c r="S326" s="73"/>
      <c r="T326" s="73"/>
      <c r="U326" s="73"/>
      <c r="V326" s="73"/>
      <c r="W326" s="73"/>
    </row>
    <row r="327">
      <c r="A327" s="73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  <c r="R327" s="73"/>
      <c r="S327" s="73"/>
      <c r="T327" s="73"/>
      <c r="U327" s="73"/>
      <c r="V327" s="73"/>
      <c r="W327" s="73"/>
    </row>
    <row r="328">
      <c r="A328" s="73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  <c r="R328" s="73"/>
      <c r="S328" s="73"/>
      <c r="T328" s="73"/>
      <c r="U328" s="73"/>
      <c r="V328" s="73"/>
      <c r="W328" s="73"/>
    </row>
    <row r="329">
      <c r="A329" s="73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  <c r="R329" s="73"/>
      <c r="S329" s="73"/>
      <c r="T329" s="73"/>
      <c r="U329" s="73"/>
      <c r="V329" s="73"/>
      <c r="W329" s="73"/>
    </row>
    <row r="330">
      <c r="A330" s="73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  <c r="R330" s="73"/>
      <c r="S330" s="73"/>
      <c r="T330" s="73"/>
      <c r="U330" s="73"/>
      <c r="V330" s="73"/>
      <c r="W330" s="73"/>
    </row>
    <row r="331">
      <c r="A331" s="73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  <c r="R331" s="73"/>
      <c r="S331" s="73"/>
      <c r="T331" s="73"/>
      <c r="U331" s="73"/>
      <c r="V331" s="73"/>
      <c r="W331" s="73"/>
    </row>
    <row r="332">
      <c r="A332" s="73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  <c r="R332" s="73"/>
      <c r="S332" s="73"/>
      <c r="T332" s="73"/>
      <c r="U332" s="73"/>
      <c r="V332" s="73"/>
      <c r="W332" s="73"/>
    </row>
    <row r="333">
      <c r="A333" s="73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  <c r="R333" s="73"/>
      <c r="S333" s="73"/>
      <c r="T333" s="73"/>
      <c r="U333" s="73"/>
      <c r="V333" s="73"/>
      <c r="W333" s="73"/>
    </row>
    <row r="334">
      <c r="A334" s="73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  <c r="R334" s="73"/>
      <c r="S334" s="73"/>
      <c r="T334" s="73"/>
      <c r="U334" s="73"/>
      <c r="V334" s="73"/>
      <c r="W334" s="73"/>
    </row>
    <row r="335">
      <c r="A335" s="73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  <c r="R335" s="73"/>
      <c r="S335" s="73"/>
      <c r="T335" s="73"/>
      <c r="U335" s="73"/>
      <c r="V335" s="73"/>
      <c r="W335" s="73"/>
    </row>
    <row r="336">
      <c r="A336" s="73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  <c r="R336" s="73"/>
      <c r="S336" s="73"/>
      <c r="T336" s="73"/>
      <c r="U336" s="73"/>
      <c r="V336" s="73"/>
      <c r="W336" s="73"/>
    </row>
    <row r="337">
      <c r="A337" s="73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  <c r="R337" s="73"/>
      <c r="S337" s="73"/>
      <c r="T337" s="73"/>
      <c r="U337" s="73"/>
      <c r="V337" s="73"/>
      <c r="W337" s="73"/>
    </row>
    <row r="338">
      <c r="A338" s="73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  <c r="R338" s="73"/>
      <c r="S338" s="73"/>
      <c r="T338" s="73"/>
      <c r="U338" s="73"/>
      <c r="V338" s="73"/>
      <c r="W338" s="73"/>
    </row>
    <row r="339">
      <c r="A339" s="73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  <c r="R339" s="73"/>
      <c r="S339" s="73"/>
      <c r="T339" s="73"/>
      <c r="U339" s="73"/>
      <c r="V339" s="73"/>
      <c r="W339" s="73"/>
    </row>
    <row r="340">
      <c r="A340" s="73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  <c r="R340" s="73"/>
      <c r="S340" s="73"/>
      <c r="T340" s="73"/>
      <c r="U340" s="73"/>
      <c r="V340" s="73"/>
      <c r="W340" s="73"/>
    </row>
    <row r="341">
      <c r="A341" s="73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  <c r="R341" s="73"/>
      <c r="S341" s="73"/>
      <c r="T341" s="73"/>
      <c r="U341" s="73"/>
      <c r="V341" s="73"/>
      <c r="W341" s="73"/>
    </row>
    <row r="342">
      <c r="A342" s="73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  <c r="R342" s="73"/>
      <c r="S342" s="73"/>
      <c r="T342" s="73"/>
      <c r="U342" s="73"/>
      <c r="V342" s="73"/>
      <c r="W342" s="73"/>
    </row>
    <row r="343">
      <c r="A343" s="73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  <c r="R343" s="73"/>
      <c r="S343" s="73"/>
      <c r="T343" s="73"/>
      <c r="U343" s="73"/>
      <c r="V343" s="73"/>
      <c r="W343" s="73"/>
    </row>
    <row r="344">
      <c r="A344" s="73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  <c r="R344" s="73"/>
      <c r="S344" s="73"/>
      <c r="T344" s="73"/>
      <c r="U344" s="73"/>
      <c r="V344" s="73"/>
      <c r="W344" s="73"/>
    </row>
    <row r="345">
      <c r="A345" s="73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  <c r="R345" s="73"/>
      <c r="S345" s="73"/>
      <c r="T345" s="73"/>
      <c r="U345" s="73"/>
      <c r="V345" s="73"/>
      <c r="W345" s="73"/>
    </row>
    <row r="346">
      <c r="A346" s="73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  <c r="R346" s="73"/>
      <c r="S346" s="73"/>
      <c r="T346" s="73"/>
      <c r="U346" s="73"/>
      <c r="V346" s="73"/>
      <c r="W346" s="73"/>
    </row>
    <row r="347">
      <c r="A347" s="73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  <c r="R347" s="73"/>
      <c r="S347" s="73"/>
      <c r="T347" s="73"/>
      <c r="U347" s="73"/>
      <c r="V347" s="73"/>
      <c r="W347" s="73"/>
    </row>
    <row r="348">
      <c r="A348" s="73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  <c r="R348" s="73"/>
      <c r="S348" s="73"/>
      <c r="T348" s="73"/>
      <c r="U348" s="73"/>
      <c r="V348" s="73"/>
      <c r="W348" s="73"/>
    </row>
    <row r="349">
      <c r="A349" s="73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  <c r="R349" s="73"/>
      <c r="S349" s="73"/>
      <c r="T349" s="73"/>
      <c r="U349" s="73"/>
      <c r="V349" s="73"/>
      <c r="W349" s="73"/>
    </row>
    <row r="350">
      <c r="A350" s="73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  <c r="R350" s="73"/>
      <c r="S350" s="73"/>
      <c r="T350" s="73"/>
      <c r="U350" s="73"/>
      <c r="V350" s="73"/>
      <c r="W350" s="73"/>
    </row>
    <row r="351">
      <c r="A351" s="73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  <c r="R351" s="73"/>
      <c r="S351" s="73"/>
      <c r="T351" s="73"/>
      <c r="U351" s="73"/>
      <c r="V351" s="73"/>
      <c r="W351" s="73"/>
    </row>
    <row r="352">
      <c r="A352" s="73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  <c r="R352" s="73"/>
      <c r="S352" s="73"/>
      <c r="T352" s="73"/>
      <c r="U352" s="73"/>
      <c r="V352" s="73"/>
      <c r="W352" s="73"/>
    </row>
    <row r="353">
      <c r="A353" s="73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  <c r="R353" s="73"/>
      <c r="S353" s="73"/>
      <c r="T353" s="73"/>
      <c r="U353" s="73"/>
      <c r="V353" s="73"/>
      <c r="W353" s="73"/>
    </row>
    <row r="354">
      <c r="A354" s="73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  <c r="R354" s="73"/>
      <c r="S354" s="73"/>
      <c r="T354" s="73"/>
      <c r="U354" s="73"/>
      <c r="V354" s="73"/>
      <c r="W354" s="73"/>
    </row>
    <row r="355">
      <c r="A355" s="73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  <c r="R355" s="73"/>
      <c r="S355" s="73"/>
      <c r="T355" s="73"/>
      <c r="U355" s="73"/>
      <c r="V355" s="73"/>
      <c r="W355" s="73"/>
    </row>
    <row r="356">
      <c r="A356" s="73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  <c r="R356" s="73"/>
      <c r="S356" s="73"/>
      <c r="T356" s="73"/>
      <c r="U356" s="73"/>
      <c r="V356" s="73"/>
      <c r="W356" s="73"/>
    </row>
    <row r="357">
      <c r="A357" s="73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  <c r="R357" s="73"/>
      <c r="S357" s="73"/>
      <c r="T357" s="73"/>
      <c r="U357" s="73"/>
      <c r="V357" s="73"/>
      <c r="W357" s="73"/>
    </row>
    <row r="358">
      <c r="A358" s="73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  <c r="R358" s="73"/>
      <c r="S358" s="73"/>
      <c r="T358" s="73"/>
      <c r="U358" s="73"/>
      <c r="V358" s="73"/>
      <c r="W358" s="73"/>
    </row>
    <row r="359">
      <c r="A359" s="73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  <c r="R359" s="73"/>
      <c r="S359" s="73"/>
      <c r="T359" s="73"/>
      <c r="U359" s="73"/>
      <c r="V359" s="73"/>
      <c r="W359" s="73"/>
    </row>
    <row r="360">
      <c r="A360" s="73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  <c r="R360" s="73"/>
      <c r="S360" s="73"/>
      <c r="T360" s="73"/>
      <c r="U360" s="73"/>
      <c r="V360" s="73"/>
      <c r="W360" s="73"/>
    </row>
    <row r="361">
      <c r="A361" s="73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  <c r="R361" s="73"/>
      <c r="S361" s="73"/>
      <c r="T361" s="73"/>
      <c r="U361" s="73"/>
      <c r="V361" s="73"/>
      <c r="W361" s="73"/>
    </row>
    <row r="362">
      <c r="A362" s="73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  <c r="R362" s="73"/>
      <c r="S362" s="73"/>
      <c r="T362" s="73"/>
      <c r="U362" s="73"/>
      <c r="V362" s="73"/>
      <c r="W362" s="73"/>
    </row>
    <row r="363">
      <c r="A363" s="73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  <c r="R363" s="73"/>
      <c r="S363" s="73"/>
      <c r="T363" s="73"/>
      <c r="U363" s="73"/>
      <c r="V363" s="73"/>
      <c r="W363" s="73"/>
    </row>
    <row r="364">
      <c r="A364" s="73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  <c r="R364" s="73"/>
      <c r="S364" s="73"/>
      <c r="T364" s="73"/>
      <c r="U364" s="73"/>
      <c r="V364" s="73"/>
      <c r="W364" s="73"/>
    </row>
    <row r="365">
      <c r="A365" s="73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  <c r="R365" s="73"/>
      <c r="S365" s="73"/>
      <c r="T365" s="73"/>
      <c r="U365" s="73"/>
      <c r="V365" s="73"/>
      <c r="W365" s="73"/>
    </row>
    <row r="366">
      <c r="A366" s="73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  <c r="R366" s="73"/>
      <c r="S366" s="73"/>
      <c r="T366" s="73"/>
      <c r="U366" s="73"/>
      <c r="V366" s="73"/>
      <c r="W366" s="73"/>
    </row>
    <row r="367">
      <c r="A367" s="73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  <c r="R367" s="73"/>
      <c r="S367" s="73"/>
      <c r="T367" s="73"/>
      <c r="U367" s="73"/>
      <c r="V367" s="73"/>
      <c r="W367" s="73"/>
    </row>
    <row r="368">
      <c r="A368" s="73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</row>
    <row r="369">
      <c r="A369" s="73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  <c r="R369" s="73"/>
      <c r="S369" s="73"/>
      <c r="T369" s="73"/>
      <c r="U369" s="73"/>
      <c r="V369" s="73"/>
      <c r="W369" s="73"/>
    </row>
    <row r="370">
      <c r="A370" s="73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  <c r="R370" s="73"/>
      <c r="S370" s="73"/>
      <c r="T370" s="73"/>
      <c r="U370" s="73"/>
      <c r="V370" s="73"/>
      <c r="W370" s="73"/>
    </row>
    <row r="371">
      <c r="A371" s="73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  <c r="R371" s="73"/>
      <c r="S371" s="73"/>
      <c r="T371" s="73"/>
      <c r="U371" s="73"/>
      <c r="V371" s="73"/>
      <c r="W371" s="73"/>
    </row>
    <row r="372">
      <c r="A372" s="73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  <c r="W372" s="73"/>
    </row>
    <row r="373">
      <c r="A373" s="73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  <c r="R373" s="73"/>
      <c r="S373" s="73"/>
      <c r="T373" s="73"/>
      <c r="U373" s="73"/>
      <c r="V373" s="73"/>
      <c r="W373" s="73"/>
    </row>
    <row r="374">
      <c r="A374" s="73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  <c r="R374" s="73"/>
      <c r="S374" s="73"/>
      <c r="T374" s="73"/>
      <c r="U374" s="73"/>
      <c r="V374" s="73"/>
      <c r="W374" s="73"/>
    </row>
    <row r="375">
      <c r="A375" s="73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  <c r="R375" s="73"/>
      <c r="S375" s="73"/>
      <c r="T375" s="73"/>
      <c r="U375" s="73"/>
      <c r="V375" s="73"/>
      <c r="W375" s="73"/>
    </row>
    <row r="376">
      <c r="A376" s="73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  <c r="R376" s="73"/>
      <c r="S376" s="73"/>
      <c r="T376" s="73"/>
      <c r="U376" s="73"/>
      <c r="V376" s="73"/>
      <c r="W376" s="73"/>
    </row>
    <row r="377">
      <c r="A377" s="73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  <c r="R377" s="73"/>
      <c r="S377" s="73"/>
      <c r="T377" s="73"/>
      <c r="U377" s="73"/>
      <c r="V377" s="73"/>
      <c r="W377" s="73"/>
    </row>
    <row r="378">
      <c r="A378" s="73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  <c r="R378" s="73"/>
      <c r="S378" s="73"/>
      <c r="T378" s="73"/>
      <c r="U378" s="73"/>
      <c r="V378" s="73"/>
      <c r="W378" s="73"/>
    </row>
    <row r="379">
      <c r="A379" s="73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  <c r="R379" s="73"/>
      <c r="S379" s="73"/>
      <c r="T379" s="73"/>
      <c r="U379" s="73"/>
      <c r="V379" s="73"/>
      <c r="W379" s="73"/>
    </row>
    <row r="380">
      <c r="A380" s="73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  <c r="R380" s="73"/>
      <c r="S380" s="73"/>
      <c r="T380" s="73"/>
      <c r="U380" s="73"/>
      <c r="V380" s="73"/>
      <c r="W380" s="73"/>
    </row>
    <row r="381">
      <c r="A381" s="73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  <c r="R381" s="73"/>
      <c r="S381" s="73"/>
      <c r="T381" s="73"/>
      <c r="U381" s="73"/>
      <c r="V381" s="73"/>
      <c r="W381" s="73"/>
    </row>
    <row r="382">
      <c r="A382" s="73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  <c r="R382" s="73"/>
      <c r="S382" s="73"/>
      <c r="T382" s="73"/>
      <c r="U382" s="73"/>
      <c r="V382" s="73"/>
      <c r="W382" s="73"/>
    </row>
    <row r="383">
      <c r="A383" s="73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  <c r="R383" s="73"/>
      <c r="S383" s="73"/>
      <c r="T383" s="73"/>
      <c r="U383" s="73"/>
      <c r="V383" s="73"/>
      <c r="W383" s="73"/>
    </row>
    <row r="384">
      <c r="A384" s="73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  <c r="R384" s="73"/>
      <c r="S384" s="73"/>
      <c r="T384" s="73"/>
      <c r="U384" s="73"/>
      <c r="V384" s="73"/>
      <c r="W384" s="73"/>
    </row>
    <row r="385">
      <c r="A385" s="73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  <c r="R385" s="73"/>
      <c r="S385" s="73"/>
      <c r="T385" s="73"/>
      <c r="U385" s="73"/>
      <c r="V385" s="73"/>
      <c r="W385" s="73"/>
    </row>
    <row r="386">
      <c r="A386" s="73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  <c r="R386" s="73"/>
      <c r="S386" s="73"/>
      <c r="T386" s="73"/>
      <c r="U386" s="73"/>
      <c r="V386" s="73"/>
      <c r="W386" s="73"/>
    </row>
    <row r="387">
      <c r="A387" s="73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  <c r="R387" s="73"/>
      <c r="S387" s="73"/>
      <c r="T387" s="73"/>
      <c r="U387" s="73"/>
      <c r="V387" s="73"/>
      <c r="W387" s="73"/>
    </row>
    <row r="388">
      <c r="A388" s="73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  <c r="R388" s="73"/>
      <c r="S388" s="73"/>
      <c r="T388" s="73"/>
      <c r="U388" s="73"/>
      <c r="V388" s="73"/>
      <c r="W388" s="73"/>
    </row>
    <row r="389">
      <c r="A389" s="73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  <c r="R389" s="73"/>
      <c r="S389" s="73"/>
      <c r="T389" s="73"/>
      <c r="U389" s="73"/>
      <c r="V389" s="73"/>
      <c r="W389" s="73"/>
    </row>
    <row r="390">
      <c r="A390" s="73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  <c r="R390" s="73"/>
      <c r="S390" s="73"/>
      <c r="T390" s="73"/>
      <c r="U390" s="73"/>
      <c r="V390" s="73"/>
      <c r="W390" s="73"/>
    </row>
    <row r="391">
      <c r="A391" s="73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  <c r="R391" s="73"/>
      <c r="S391" s="73"/>
      <c r="T391" s="73"/>
      <c r="U391" s="73"/>
      <c r="V391" s="73"/>
      <c r="W391" s="73"/>
    </row>
    <row r="392">
      <c r="A392" s="73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  <c r="R392" s="73"/>
      <c r="S392" s="73"/>
      <c r="T392" s="73"/>
      <c r="U392" s="73"/>
      <c r="V392" s="73"/>
      <c r="W392" s="73"/>
    </row>
    <row r="393">
      <c r="A393" s="73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  <c r="R393" s="73"/>
      <c r="S393" s="73"/>
      <c r="T393" s="73"/>
      <c r="U393" s="73"/>
      <c r="V393" s="73"/>
      <c r="W393" s="73"/>
    </row>
    <row r="394">
      <c r="A394" s="73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  <c r="R394" s="73"/>
      <c r="S394" s="73"/>
      <c r="T394" s="73"/>
      <c r="U394" s="73"/>
      <c r="V394" s="73"/>
      <c r="W394" s="73"/>
    </row>
    <row r="395">
      <c r="A395" s="73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  <c r="R395" s="73"/>
      <c r="S395" s="73"/>
      <c r="T395" s="73"/>
      <c r="U395" s="73"/>
      <c r="V395" s="73"/>
      <c r="W395" s="73"/>
    </row>
    <row r="396">
      <c r="A396" s="73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  <c r="R396" s="73"/>
      <c r="S396" s="73"/>
      <c r="T396" s="73"/>
      <c r="U396" s="73"/>
      <c r="V396" s="73"/>
      <c r="W396" s="73"/>
    </row>
    <row r="397">
      <c r="A397" s="73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  <c r="R397" s="73"/>
      <c r="S397" s="73"/>
      <c r="T397" s="73"/>
      <c r="U397" s="73"/>
      <c r="V397" s="73"/>
      <c r="W397" s="73"/>
    </row>
    <row r="398">
      <c r="A398" s="73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  <c r="R398" s="73"/>
      <c r="S398" s="73"/>
      <c r="T398" s="73"/>
      <c r="U398" s="73"/>
      <c r="V398" s="73"/>
      <c r="W398" s="73"/>
    </row>
    <row r="399">
      <c r="A399" s="73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  <c r="R399" s="73"/>
      <c r="S399" s="73"/>
      <c r="T399" s="73"/>
      <c r="U399" s="73"/>
      <c r="V399" s="73"/>
      <c r="W399" s="73"/>
    </row>
    <row r="400">
      <c r="A400" s="73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  <c r="R400" s="73"/>
      <c r="S400" s="73"/>
      <c r="T400" s="73"/>
      <c r="U400" s="73"/>
      <c r="V400" s="73"/>
      <c r="W400" s="73"/>
    </row>
    <row r="401">
      <c r="A401" s="73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73"/>
      <c r="W401" s="73"/>
    </row>
    <row r="402">
      <c r="A402" s="73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  <c r="R402" s="73"/>
      <c r="S402" s="73"/>
      <c r="T402" s="73"/>
      <c r="U402" s="73"/>
      <c r="V402" s="73"/>
      <c r="W402" s="73"/>
    </row>
    <row r="403">
      <c r="A403" s="73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  <c r="R403" s="73"/>
      <c r="S403" s="73"/>
      <c r="T403" s="73"/>
      <c r="U403" s="73"/>
      <c r="V403" s="73"/>
      <c r="W403" s="73"/>
    </row>
    <row r="404">
      <c r="A404" s="73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  <c r="R404" s="73"/>
      <c r="S404" s="73"/>
      <c r="T404" s="73"/>
      <c r="U404" s="73"/>
      <c r="V404" s="73"/>
      <c r="W404" s="73"/>
    </row>
    <row r="405">
      <c r="A405" s="73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  <c r="R405" s="73"/>
      <c r="S405" s="73"/>
      <c r="T405" s="73"/>
      <c r="U405" s="73"/>
      <c r="V405" s="73"/>
      <c r="W405" s="73"/>
    </row>
    <row r="406">
      <c r="A406" s="73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  <c r="R406" s="73"/>
      <c r="S406" s="73"/>
      <c r="T406" s="73"/>
      <c r="U406" s="73"/>
      <c r="V406" s="73"/>
      <c r="W406" s="73"/>
    </row>
    <row r="407">
      <c r="A407" s="73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  <c r="R407" s="73"/>
      <c r="S407" s="73"/>
      <c r="T407" s="73"/>
      <c r="U407" s="73"/>
      <c r="V407" s="73"/>
      <c r="W407" s="73"/>
    </row>
    <row r="408">
      <c r="A408" s="73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  <c r="R408" s="73"/>
      <c r="S408" s="73"/>
      <c r="T408" s="73"/>
      <c r="U408" s="73"/>
      <c r="V408" s="73"/>
      <c r="W408" s="73"/>
    </row>
    <row r="409">
      <c r="A409" s="73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  <c r="R409" s="73"/>
      <c r="S409" s="73"/>
      <c r="T409" s="73"/>
      <c r="U409" s="73"/>
      <c r="V409" s="73"/>
      <c r="W409" s="73"/>
    </row>
    <row r="410">
      <c r="A410" s="73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  <c r="R410" s="73"/>
      <c r="S410" s="73"/>
      <c r="T410" s="73"/>
      <c r="U410" s="73"/>
      <c r="V410" s="73"/>
      <c r="W410" s="73"/>
    </row>
    <row r="411">
      <c r="A411" s="73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  <c r="R411" s="73"/>
      <c r="S411" s="73"/>
      <c r="T411" s="73"/>
      <c r="U411" s="73"/>
      <c r="V411" s="73"/>
      <c r="W411" s="73"/>
    </row>
    <row r="412">
      <c r="A412" s="73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  <c r="R412" s="73"/>
      <c r="S412" s="73"/>
      <c r="T412" s="73"/>
      <c r="U412" s="73"/>
      <c r="V412" s="73"/>
      <c r="W412" s="73"/>
    </row>
    <row r="413">
      <c r="A413" s="73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  <c r="R413" s="73"/>
      <c r="S413" s="73"/>
      <c r="T413" s="73"/>
      <c r="U413" s="73"/>
      <c r="V413" s="73"/>
      <c r="W413" s="73"/>
    </row>
    <row r="414">
      <c r="A414" s="73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  <c r="R414" s="73"/>
      <c r="S414" s="73"/>
      <c r="T414" s="73"/>
      <c r="U414" s="73"/>
      <c r="V414" s="73"/>
      <c r="W414" s="73"/>
    </row>
    <row r="415">
      <c r="A415" s="73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  <c r="R415" s="73"/>
      <c r="S415" s="73"/>
      <c r="T415" s="73"/>
      <c r="U415" s="73"/>
      <c r="V415" s="73"/>
      <c r="W415" s="73"/>
    </row>
    <row r="416">
      <c r="A416" s="73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  <c r="R416" s="73"/>
      <c r="S416" s="73"/>
      <c r="T416" s="73"/>
      <c r="U416" s="73"/>
      <c r="V416" s="73"/>
      <c r="W416" s="73"/>
    </row>
    <row r="417">
      <c r="A417" s="73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  <c r="R417" s="73"/>
      <c r="S417" s="73"/>
      <c r="T417" s="73"/>
      <c r="U417" s="73"/>
      <c r="V417" s="73"/>
      <c r="W417" s="73"/>
    </row>
    <row r="418">
      <c r="A418" s="73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  <c r="R418" s="73"/>
      <c r="S418" s="73"/>
      <c r="T418" s="73"/>
      <c r="U418" s="73"/>
      <c r="V418" s="73"/>
      <c r="W418" s="73"/>
    </row>
    <row r="419">
      <c r="A419" s="73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  <c r="R419" s="73"/>
      <c r="S419" s="73"/>
      <c r="T419" s="73"/>
      <c r="U419" s="73"/>
      <c r="V419" s="73"/>
      <c r="W419" s="73"/>
    </row>
    <row r="420">
      <c r="A420" s="73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  <c r="R420" s="73"/>
      <c r="S420" s="73"/>
      <c r="T420" s="73"/>
      <c r="U420" s="73"/>
      <c r="V420" s="73"/>
      <c r="W420" s="73"/>
    </row>
    <row r="421">
      <c r="A421" s="73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  <c r="R421" s="73"/>
      <c r="S421" s="73"/>
      <c r="T421" s="73"/>
      <c r="U421" s="73"/>
      <c r="V421" s="73"/>
      <c r="W421" s="73"/>
    </row>
    <row r="422">
      <c r="A422" s="73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  <c r="R422" s="73"/>
      <c r="S422" s="73"/>
      <c r="T422" s="73"/>
      <c r="U422" s="73"/>
      <c r="V422" s="73"/>
      <c r="W422" s="73"/>
    </row>
    <row r="423">
      <c r="A423" s="73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  <c r="R423" s="73"/>
      <c r="S423" s="73"/>
      <c r="T423" s="73"/>
      <c r="U423" s="73"/>
      <c r="V423" s="73"/>
      <c r="W423" s="73"/>
    </row>
    <row r="424">
      <c r="A424" s="73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  <c r="R424" s="73"/>
      <c r="S424" s="73"/>
      <c r="T424" s="73"/>
      <c r="U424" s="73"/>
      <c r="V424" s="73"/>
      <c r="W424" s="73"/>
    </row>
    <row r="425">
      <c r="A425" s="73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  <c r="R425" s="73"/>
      <c r="S425" s="73"/>
      <c r="T425" s="73"/>
      <c r="U425" s="73"/>
      <c r="V425" s="73"/>
      <c r="W425" s="73"/>
    </row>
    <row r="426">
      <c r="A426" s="73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  <c r="R426" s="73"/>
      <c r="S426" s="73"/>
      <c r="T426" s="73"/>
      <c r="U426" s="73"/>
      <c r="V426" s="73"/>
      <c r="W426" s="73"/>
    </row>
    <row r="427">
      <c r="A427" s="73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  <c r="R427" s="73"/>
      <c r="S427" s="73"/>
      <c r="T427" s="73"/>
      <c r="U427" s="73"/>
      <c r="V427" s="73"/>
      <c r="W427" s="73"/>
    </row>
    <row r="428">
      <c r="A428" s="73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  <c r="R428" s="73"/>
      <c r="S428" s="73"/>
      <c r="T428" s="73"/>
      <c r="U428" s="73"/>
      <c r="V428" s="73"/>
      <c r="W428" s="73"/>
    </row>
    <row r="429">
      <c r="A429" s="73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  <c r="R429" s="73"/>
      <c r="S429" s="73"/>
      <c r="T429" s="73"/>
      <c r="U429" s="73"/>
      <c r="V429" s="73"/>
      <c r="W429" s="73"/>
    </row>
    <row r="430">
      <c r="A430" s="73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  <c r="R430" s="73"/>
      <c r="S430" s="73"/>
      <c r="T430" s="73"/>
      <c r="U430" s="73"/>
      <c r="V430" s="73"/>
      <c r="W430" s="73"/>
    </row>
    <row r="431">
      <c r="A431" s="73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  <c r="R431" s="73"/>
      <c r="S431" s="73"/>
      <c r="T431" s="73"/>
      <c r="U431" s="73"/>
      <c r="V431" s="73"/>
      <c r="W431" s="73"/>
    </row>
    <row r="432">
      <c r="A432" s="73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  <c r="R432" s="73"/>
      <c r="S432" s="73"/>
      <c r="T432" s="73"/>
      <c r="U432" s="73"/>
      <c r="V432" s="73"/>
      <c r="W432" s="73"/>
    </row>
    <row r="433">
      <c r="A433" s="73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  <c r="R433" s="73"/>
      <c r="S433" s="73"/>
      <c r="T433" s="73"/>
      <c r="U433" s="73"/>
      <c r="V433" s="73"/>
      <c r="W433" s="73"/>
    </row>
    <row r="434">
      <c r="A434" s="73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  <c r="R434" s="73"/>
      <c r="S434" s="73"/>
      <c r="T434" s="73"/>
      <c r="U434" s="73"/>
      <c r="V434" s="73"/>
      <c r="W434" s="73"/>
    </row>
    <row r="435">
      <c r="A435" s="73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  <c r="R435" s="73"/>
      <c r="S435" s="73"/>
      <c r="T435" s="73"/>
      <c r="U435" s="73"/>
      <c r="V435" s="73"/>
      <c r="W435" s="73"/>
    </row>
    <row r="436">
      <c r="A436" s="73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  <c r="R436" s="73"/>
      <c r="S436" s="73"/>
      <c r="T436" s="73"/>
      <c r="U436" s="73"/>
      <c r="V436" s="73"/>
      <c r="W436" s="73"/>
    </row>
    <row r="437">
      <c r="A437" s="73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  <c r="R437" s="73"/>
      <c r="S437" s="73"/>
      <c r="T437" s="73"/>
      <c r="U437" s="73"/>
      <c r="V437" s="73"/>
      <c r="W437" s="73"/>
    </row>
    <row r="438">
      <c r="A438" s="73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  <c r="R438" s="73"/>
      <c r="S438" s="73"/>
      <c r="T438" s="73"/>
      <c r="U438" s="73"/>
      <c r="V438" s="73"/>
      <c r="W438" s="73"/>
    </row>
    <row r="439">
      <c r="A439" s="73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  <c r="R439" s="73"/>
      <c r="S439" s="73"/>
      <c r="T439" s="73"/>
      <c r="U439" s="73"/>
      <c r="V439" s="73"/>
      <c r="W439" s="73"/>
    </row>
    <row r="440">
      <c r="A440" s="73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  <c r="R440" s="73"/>
      <c r="S440" s="73"/>
      <c r="T440" s="73"/>
      <c r="U440" s="73"/>
      <c r="V440" s="73"/>
      <c r="W440" s="73"/>
    </row>
    <row r="441">
      <c r="A441" s="73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  <c r="R441" s="73"/>
      <c r="S441" s="73"/>
      <c r="T441" s="73"/>
      <c r="U441" s="73"/>
      <c r="V441" s="73"/>
      <c r="W441" s="73"/>
    </row>
    <row r="442">
      <c r="A442" s="73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  <c r="R442" s="73"/>
      <c r="S442" s="73"/>
      <c r="T442" s="73"/>
      <c r="U442" s="73"/>
      <c r="V442" s="73"/>
      <c r="W442" s="73"/>
    </row>
    <row r="443">
      <c r="A443" s="73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  <c r="R443" s="73"/>
      <c r="S443" s="73"/>
      <c r="T443" s="73"/>
      <c r="U443" s="73"/>
      <c r="V443" s="73"/>
      <c r="W443" s="73"/>
    </row>
    <row r="444">
      <c r="A444" s="73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  <c r="R444" s="73"/>
      <c r="S444" s="73"/>
      <c r="T444" s="73"/>
      <c r="U444" s="73"/>
      <c r="V444" s="73"/>
      <c r="W444" s="73"/>
    </row>
    <row r="445">
      <c r="A445" s="73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  <c r="R445" s="73"/>
      <c r="S445" s="73"/>
      <c r="T445" s="73"/>
      <c r="U445" s="73"/>
      <c r="V445" s="73"/>
      <c r="W445" s="73"/>
    </row>
    <row r="446">
      <c r="A446" s="73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</row>
    <row r="447">
      <c r="A447" s="73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  <c r="R447" s="73"/>
      <c r="S447" s="73"/>
      <c r="T447" s="73"/>
      <c r="U447" s="73"/>
      <c r="V447" s="73"/>
      <c r="W447" s="73"/>
    </row>
    <row r="448">
      <c r="A448" s="73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  <c r="R448" s="73"/>
      <c r="S448" s="73"/>
      <c r="T448" s="73"/>
      <c r="U448" s="73"/>
      <c r="V448" s="73"/>
      <c r="W448" s="73"/>
    </row>
    <row r="449">
      <c r="A449" s="73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  <c r="R449" s="73"/>
      <c r="S449" s="73"/>
      <c r="T449" s="73"/>
      <c r="U449" s="73"/>
      <c r="V449" s="73"/>
      <c r="W449" s="73"/>
    </row>
    <row r="450">
      <c r="A450" s="73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  <c r="R450" s="73"/>
      <c r="S450" s="73"/>
      <c r="T450" s="73"/>
      <c r="U450" s="73"/>
      <c r="V450" s="73"/>
      <c r="W450" s="73"/>
    </row>
    <row r="451">
      <c r="A451" s="73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  <c r="R451" s="73"/>
      <c r="S451" s="73"/>
      <c r="T451" s="73"/>
      <c r="U451" s="73"/>
      <c r="V451" s="73"/>
      <c r="W451" s="73"/>
    </row>
    <row r="452">
      <c r="A452" s="73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  <c r="R452" s="73"/>
      <c r="S452" s="73"/>
      <c r="T452" s="73"/>
      <c r="U452" s="73"/>
      <c r="V452" s="73"/>
      <c r="W452" s="73"/>
    </row>
    <row r="453">
      <c r="A453" s="73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  <c r="R453" s="73"/>
      <c r="S453" s="73"/>
      <c r="T453" s="73"/>
      <c r="U453" s="73"/>
      <c r="V453" s="73"/>
      <c r="W453" s="73"/>
    </row>
    <row r="454">
      <c r="A454" s="73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  <c r="R454" s="73"/>
      <c r="S454" s="73"/>
      <c r="T454" s="73"/>
      <c r="U454" s="73"/>
      <c r="V454" s="73"/>
      <c r="W454" s="73"/>
    </row>
    <row r="455">
      <c r="A455" s="73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  <c r="R455" s="73"/>
      <c r="S455" s="73"/>
      <c r="T455" s="73"/>
      <c r="U455" s="73"/>
      <c r="V455" s="73"/>
      <c r="W455" s="73"/>
    </row>
    <row r="456">
      <c r="A456" s="73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  <c r="R456" s="73"/>
      <c r="S456" s="73"/>
      <c r="T456" s="73"/>
      <c r="U456" s="73"/>
      <c r="V456" s="73"/>
      <c r="W456" s="73"/>
    </row>
    <row r="457">
      <c r="A457" s="73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  <c r="R457" s="73"/>
      <c r="S457" s="73"/>
      <c r="T457" s="73"/>
      <c r="U457" s="73"/>
      <c r="V457" s="73"/>
      <c r="W457" s="73"/>
    </row>
    <row r="458">
      <c r="A458" s="73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  <c r="R458" s="73"/>
      <c r="S458" s="73"/>
      <c r="T458" s="73"/>
      <c r="U458" s="73"/>
      <c r="V458" s="73"/>
      <c r="W458" s="73"/>
    </row>
    <row r="459">
      <c r="A459" s="73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  <c r="R459" s="73"/>
      <c r="S459" s="73"/>
      <c r="T459" s="73"/>
      <c r="U459" s="73"/>
      <c r="V459" s="73"/>
      <c r="W459" s="73"/>
    </row>
    <row r="460">
      <c r="A460" s="73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  <c r="R460" s="73"/>
      <c r="S460" s="73"/>
      <c r="T460" s="73"/>
      <c r="U460" s="73"/>
      <c r="V460" s="73"/>
      <c r="W460" s="73"/>
    </row>
    <row r="461">
      <c r="A461" s="73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  <c r="R461" s="73"/>
      <c r="S461" s="73"/>
      <c r="T461" s="73"/>
      <c r="U461" s="73"/>
      <c r="V461" s="73"/>
      <c r="W461" s="73"/>
    </row>
    <row r="462">
      <c r="A462" s="73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  <c r="R462" s="73"/>
      <c r="S462" s="73"/>
      <c r="T462" s="73"/>
      <c r="U462" s="73"/>
      <c r="V462" s="73"/>
      <c r="W462" s="73"/>
    </row>
    <row r="463">
      <c r="A463" s="73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  <c r="R463" s="73"/>
      <c r="S463" s="73"/>
      <c r="T463" s="73"/>
      <c r="U463" s="73"/>
      <c r="V463" s="73"/>
      <c r="W463" s="73"/>
    </row>
    <row r="464">
      <c r="A464" s="73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  <c r="R464" s="73"/>
      <c r="S464" s="73"/>
      <c r="T464" s="73"/>
      <c r="U464" s="73"/>
      <c r="V464" s="73"/>
      <c r="W464" s="73"/>
    </row>
    <row r="465">
      <c r="A465" s="73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  <c r="R465" s="73"/>
      <c r="S465" s="73"/>
      <c r="T465" s="73"/>
      <c r="U465" s="73"/>
      <c r="V465" s="73"/>
      <c r="W465" s="73"/>
    </row>
    <row r="466">
      <c r="A466" s="73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  <c r="R466" s="73"/>
      <c r="S466" s="73"/>
      <c r="T466" s="73"/>
      <c r="U466" s="73"/>
      <c r="V466" s="73"/>
      <c r="W466" s="73"/>
    </row>
    <row r="467">
      <c r="A467" s="73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  <c r="R467" s="73"/>
      <c r="S467" s="73"/>
      <c r="T467" s="73"/>
      <c r="U467" s="73"/>
      <c r="V467" s="73"/>
      <c r="W467" s="73"/>
    </row>
    <row r="468">
      <c r="A468" s="73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  <c r="R468" s="73"/>
      <c r="S468" s="73"/>
      <c r="T468" s="73"/>
      <c r="U468" s="73"/>
      <c r="V468" s="73"/>
      <c r="W468" s="73"/>
    </row>
    <row r="469">
      <c r="A469" s="73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  <c r="R469" s="73"/>
      <c r="S469" s="73"/>
      <c r="T469" s="73"/>
      <c r="U469" s="73"/>
      <c r="V469" s="73"/>
      <c r="W469" s="73"/>
    </row>
    <row r="470">
      <c r="A470" s="73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  <c r="R470" s="73"/>
      <c r="S470" s="73"/>
      <c r="T470" s="73"/>
      <c r="U470" s="73"/>
      <c r="V470" s="73"/>
      <c r="W470" s="73"/>
    </row>
    <row r="471">
      <c r="A471" s="73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  <c r="R471" s="73"/>
      <c r="S471" s="73"/>
      <c r="T471" s="73"/>
      <c r="U471" s="73"/>
      <c r="V471" s="73"/>
      <c r="W471" s="73"/>
    </row>
    <row r="472">
      <c r="A472" s="73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  <c r="R472" s="73"/>
      <c r="S472" s="73"/>
      <c r="T472" s="73"/>
      <c r="U472" s="73"/>
      <c r="V472" s="73"/>
      <c r="W472" s="73"/>
    </row>
    <row r="473">
      <c r="A473" s="73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  <c r="R473" s="73"/>
      <c r="S473" s="73"/>
      <c r="T473" s="73"/>
      <c r="U473" s="73"/>
      <c r="V473" s="73"/>
      <c r="W473" s="73"/>
    </row>
    <row r="474">
      <c r="A474" s="73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  <c r="R474" s="73"/>
      <c r="S474" s="73"/>
      <c r="T474" s="73"/>
      <c r="U474" s="73"/>
      <c r="V474" s="73"/>
      <c r="W474" s="73"/>
    </row>
    <row r="475">
      <c r="A475" s="73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  <c r="R475" s="73"/>
      <c r="S475" s="73"/>
      <c r="T475" s="73"/>
      <c r="U475" s="73"/>
      <c r="V475" s="73"/>
      <c r="W475" s="73"/>
    </row>
    <row r="476">
      <c r="A476" s="73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  <c r="R476" s="73"/>
      <c r="S476" s="73"/>
      <c r="T476" s="73"/>
      <c r="U476" s="73"/>
      <c r="V476" s="73"/>
      <c r="W476" s="73"/>
    </row>
    <row r="477">
      <c r="A477" s="73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  <c r="R477" s="73"/>
      <c r="S477" s="73"/>
      <c r="T477" s="73"/>
      <c r="U477" s="73"/>
      <c r="V477" s="73"/>
      <c r="W477" s="73"/>
    </row>
    <row r="478">
      <c r="A478" s="73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  <c r="R478" s="73"/>
      <c r="S478" s="73"/>
      <c r="T478" s="73"/>
      <c r="U478" s="73"/>
      <c r="V478" s="73"/>
      <c r="W478" s="73"/>
    </row>
    <row r="479">
      <c r="A479" s="73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  <c r="R479" s="73"/>
      <c r="S479" s="73"/>
      <c r="T479" s="73"/>
      <c r="U479" s="73"/>
      <c r="V479" s="73"/>
      <c r="W479" s="73"/>
    </row>
    <row r="480">
      <c r="A480" s="73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  <c r="R480" s="73"/>
      <c r="S480" s="73"/>
      <c r="T480" s="73"/>
      <c r="U480" s="73"/>
      <c r="V480" s="73"/>
      <c r="W480" s="73"/>
    </row>
    <row r="481">
      <c r="A481" s="73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  <c r="R481" s="73"/>
      <c r="S481" s="73"/>
      <c r="T481" s="73"/>
      <c r="U481" s="73"/>
      <c r="V481" s="73"/>
      <c r="W481" s="73"/>
    </row>
    <row r="482">
      <c r="A482" s="73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  <c r="R482" s="73"/>
      <c r="S482" s="73"/>
      <c r="T482" s="73"/>
      <c r="U482" s="73"/>
      <c r="V482" s="73"/>
      <c r="W482" s="73"/>
    </row>
    <row r="483">
      <c r="A483" s="73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  <c r="R483" s="73"/>
      <c r="S483" s="73"/>
      <c r="T483" s="73"/>
      <c r="U483" s="73"/>
      <c r="V483" s="73"/>
      <c r="W483" s="73"/>
    </row>
    <row r="484">
      <c r="A484" s="73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  <c r="R484" s="73"/>
      <c r="S484" s="73"/>
      <c r="T484" s="73"/>
      <c r="U484" s="73"/>
      <c r="V484" s="73"/>
      <c r="W484" s="73"/>
    </row>
    <row r="485">
      <c r="A485" s="73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  <c r="R485" s="73"/>
      <c r="S485" s="73"/>
      <c r="T485" s="73"/>
      <c r="U485" s="73"/>
      <c r="V485" s="73"/>
      <c r="W485" s="73"/>
    </row>
    <row r="486">
      <c r="A486" s="73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  <c r="R486" s="73"/>
      <c r="S486" s="73"/>
      <c r="T486" s="73"/>
      <c r="U486" s="73"/>
      <c r="V486" s="73"/>
      <c r="W486" s="73"/>
    </row>
    <row r="487">
      <c r="A487" s="73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  <c r="R487" s="73"/>
      <c r="S487" s="73"/>
      <c r="T487" s="73"/>
      <c r="U487" s="73"/>
      <c r="V487" s="73"/>
      <c r="W487" s="73"/>
    </row>
    <row r="488">
      <c r="A488" s="73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  <c r="R488" s="73"/>
      <c r="S488" s="73"/>
      <c r="T488" s="73"/>
      <c r="U488" s="73"/>
      <c r="V488" s="73"/>
      <c r="W488" s="73"/>
    </row>
    <row r="489">
      <c r="A489" s="73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  <c r="R489" s="73"/>
      <c r="S489" s="73"/>
      <c r="T489" s="73"/>
      <c r="U489" s="73"/>
      <c r="V489" s="73"/>
      <c r="W489" s="73"/>
    </row>
    <row r="490">
      <c r="A490" s="73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  <c r="R490" s="73"/>
      <c r="S490" s="73"/>
      <c r="T490" s="73"/>
      <c r="U490" s="73"/>
      <c r="V490" s="73"/>
      <c r="W490" s="73"/>
    </row>
    <row r="491">
      <c r="A491" s="73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  <c r="R491" s="73"/>
      <c r="S491" s="73"/>
      <c r="T491" s="73"/>
      <c r="U491" s="73"/>
      <c r="V491" s="73"/>
      <c r="W491" s="73"/>
    </row>
    <row r="492">
      <c r="A492" s="73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  <c r="R492" s="73"/>
      <c r="S492" s="73"/>
      <c r="T492" s="73"/>
      <c r="U492" s="73"/>
      <c r="V492" s="73"/>
      <c r="W492" s="73"/>
    </row>
    <row r="493">
      <c r="A493" s="73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  <c r="R493" s="73"/>
      <c r="S493" s="73"/>
      <c r="T493" s="73"/>
      <c r="U493" s="73"/>
      <c r="V493" s="73"/>
      <c r="W493" s="73"/>
    </row>
    <row r="494">
      <c r="A494" s="73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  <c r="R494" s="73"/>
      <c r="S494" s="73"/>
      <c r="T494" s="73"/>
      <c r="U494" s="73"/>
      <c r="V494" s="73"/>
      <c r="W494" s="73"/>
    </row>
    <row r="495">
      <c r="A495" s="73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  <c r="R495" s="73"/>
      <c r="S495" s="73"/>
      <c r="T495" s="73"/>
      <c r="U495" s="73"/>
      <c r="V495" s="73"/>
      <c r="W495" s="73"/>
    </row>
    <row r="496">
      <c r="A496" s="73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  <c r="R496" s="73"/>
      <c r="S496" s="73"/>
      <c r="T496" s="73"/>
      <c r="U496" s="73"/>
      <c r="V496" s="73"/>
      <c r="W496" s="73"/>
    </row>
    <row r="497">
      <c r="A497" s="73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  <c r="R497" s="73"/>
      <c r="S497" s="73"/>
      <c r="T497" s="73"/>
      <c r="U497" s="73"/>
      <c r="V497" s="73"/>
      <c r="W497" s="73"/>
    </row>
    <row r="498">
      <c r="A498" s="73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  <c r="R498" s="73"/>
      <c r="S498" s="73"/>
      <c r="T498" s="73"/>
      <c r="U498" s="73"/>
      <c r="V498" s="73"/>
      <c r="W498" s="73"/>
    </row>
    <row r="499">
      <c r="A499" s="73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  <c r="R499" s="73"/>
      <c r="S499" s="73"/>
      <c r="T499" s="73"/>
      <c r="U499" s="73"/>
      <c r="V499" s="73"/>
      <c r="W499" s="73"/>
    </row>
    <row r="500">
      <c r="A500" s="73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  <c r="R500" s="73"/>
      <c r="S500" s="73"/>
      <c r="T500" s="73"/>
      <c r="U500" s="73"/>
      <c r="V500" s="73"/>
      <c r="W500" s="73"/>
    </row>
    <row r="501">
      <c r="A501" s="73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  <c r="R501" s="73"/>
      <c r="S501" s="73"/>
      <c r="T501" s="73"/>
      <c r="U501" s="73"/>
      <c r="V501" s="73"/>
      <c r="W501" s="73"/>
    </row>
    <row r="502">
      <c r="A502" s="73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  <c r="R502" s="73"/>
      <c r="S502" s="73"/>
      <c r="T502" s="73"/>
      <c r="U502" s="73"/>
      <c r="V502" s="73"/>
      <c r="W502" s="73"/>
    </row>
    <row r="503">
      <c r="A503" s="73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  <c r="R503" s="73"/>
      <c r="S503" s="73"/>
      <c r="T503" s="73"/>
      <c r="U503" s="73"/>
      <c r="V503" s="73"/>
      <c r="W503" s="73"/>
    </row>
    <row r="504">
      <c r="A504" s="73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  <c r="R504" s="73"/>
      <c r="S504" s="73"/>
      <c r="T504" s="73"/>
      <c r="U504" s="73"/>
      <c r="V504" s="73"/>
      <c r="W504" s="73"/>
    </row>
    <row r="505">
      <c r="A505" s="73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  <c r="R505" s="73"/>
      <c r="S505" s="73"/>
      <c r="T505" s="73"/>
      <c r="U505" s="73"/>
      <c r="V505" s="73"/>
      <c r="W505" s="73"/>
    </row>
    <row r="506">
      <c r="A506" s="73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  <c r="R506" s="73"/>
      <c r="S506" s="73"/>
      <c r="T506" s="73"/>
      <c r="U506" s="73"/>
      <c r="V506" s="73"/>
      <c r="W506" s="73"/>
    </row>
    <row r="507">
      <c r="A507" s="73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  <c r="R507" s="73"/>
      <c r="S507" s="73"/>
      <c r="T507" s="73"/>
      <c r="U507" s="73"/>
      <c r="V507" s="73"/>
      <c r="W507" s="73"/>
    </row>
    <row r="508">
      <c r="A508" s="73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  <c r="R508" s="73"/>
      <c r="S508" s="73"/>
      <c r="T508" s="73"/>
      <c r="U508" s="73"/>
      <c r="V508" s="73"/>
      <c r="W508" s="73"/>
    </row>
    <row r="509">
      <c r="A509" s="73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  <c r="R509" s="73"/>
      <c r="S509" s="73"/>
      <c r="T509" s="73"/>
      <c r="U509" s="73"/>
      <c r="V509" s="73"/>
      <c r="W509" s="73"/>
    </row>
    <row r="510">
      <c r="A510" s="73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  <c r="R510" s="73"/>
      <c r="S510" s="73"/>
      <c r="T510" s="73"/>
      <c r="U510" s="73"/>
      <c r="V510" s="73"/>
      <c r="W510" s="73"/>
    </row>
    <row r="511">
      <c r="A511" s="73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  <c r="R511" s="73"/>
      <c r="S511" s="73"/>
      <c r="T511" s="73"/>
      <c r="U511" s="73"/>
      <c r="V511" s="73"/>
      <c r="W511" s="73"/>
    </row>
    <row r="512">
      <c r="A512" s="73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  <c r="R512" s="73"/>
      <c r="S512" s="73"/>
      <c r="T512" s="73"/>
      <c r="U512" s="73"/>
      <c r="V512" s="73"/>
      <c r="W512" s="73"/>
    </row>
    <row r="513">
      <c r="A513" s="73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  <c r="R513" s="73"/>
      <c r="S513" s="73"/>
      <c r="T513" s="73"/>
      <c r="U513" s="73"/>
      <c r="V513" s="73"/>
      <c r="W513" s="73"/>
    </row>
    <row r="514">
      <c r="A514" s="73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  <c r="R514" s="73"/>
      <c r="S514" s="73"/>
      <c r="T514" s="73"/>
      <c r="U514" s="73"/>
      <c r="V514" s="73"/>
      <c r="W514" s="73"/>
    </row>
    <row r="515">
      <c r="A515" s="73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  <c r="R515" s="73"/>
      <c r="S515" s="73"/>
      <c r="T515" s="73"/>
      <c r="U515" s="73"/>
      <c r="V515" s="73"/>
      <c r="W515" s="73"/>
    </row>
    <row r="516">
      <c r="A516" s="73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  <c r="R516" s="73"/>
      <c r="S516" s="73"/>
      <c r="T516" s="73"/>
      <c r="U516" s="73"/>
      <c r="V516" s="73"/>
      <c r="W516" s="73"/>
    </row>
    <row r="517">
      <c r="A517" s="73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  <c r="R517" s="73"/>
      <c r="S517" s="73"/>
      <c r="T517" s="73"/>
      <c r="U517" s="73"/>
      <c r="V517" s="73"/>
      <c r="W517" s="73"/>
    </row>
    <row r="518">
      <c r="A518" s="73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  <c r="R518" s="73"/>
      <c r="S518" s="73"/>
      <c r="T518" s="73"/>
      <c r="U518" s="73"/>
      <c r="V518" s="73"/>
      <c r="W518" s="73"/>
    </row>
    <row r="519">
      <c r="A519" s="73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  <c r="R519" s="73"/>
      <c r="S519" s="73"/>
      <c r="T519" s="73"/>
      <c r="U519" s="73"/>
      <c r="V519" s="73"/>
      <c r="W519" s="73"/>
    </row>
    <row r="520">
      <c r="A520" s="73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  <c r="R520" s="73"/>
      <c r="S520" s="73"/>
      <c r="T520" s="73"/>
      <c r="U520" s="73"/>
      <c r="V520" s="73"/>
      <c r="W520" s="73"/>
    </row>
    <row r="521">
      <c r="A521" s="73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  <c r="R521" s="73"/>
      <c r="S521" s="73"/>
      <c r="T521" s="73"/>
      <c r="U521" s="73"/>
      <c r="V521" s="73"/>
      <c r="W521" s="73"/>
    </row>
    <row r="522">
      <c r="A522" s="73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  <c r="R522" s="73"/>
      <c r="S522" s="73"/>
      <c r="T522" s="73"/>
      <c r="U522" s="73"/>
      <c r="V522" s="73"/>
      <c r="W522" s="73"/>
    </row>
    <row r="523">
      <c r="A523" s="73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  <c r="R523" s="73"/>
      <c r="S523" s="73"/>
      <c r="T523" s="73"/>
      <c r="U523" s="73"/>
      <c r="V523" s="73"/>
      <c r="W523" s="73"/>
    </row>
    <row r="524">
      <c r="A524" s="73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  <c r="R524" s="73"/>
      <c r="S524" s="73"/>
      <c r="T524" s="73"/>
      <c r="U524" s="73"/>
      <c r="V524" s="73"/>
      <c r="W524" s="73"/>
    </row>
    <row r="525">
      <c r="A525" s="73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  <c r="R525" s="73"/>
      <c r="S525" s="73"/>
      <c r="T525" s="73"/>
      <c r="U525" s="73"/>
      <c r="V525" s="73"/>
      <c r="W525" s="73"/>
    </row>
    <row r="526">
      <c r="A526" s="73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  <c r="R526" s="73"/>
      <c r="S526" s="73"/>
      <c r="T526" s="73"/>
      <c r="U526" s="73"/>
      <c r="V526" s="73"/>
      <c r="W526" s="73"/>
    </row>
    <row r="527">
      <c r="A527" s="73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  <c r="R527" s="73"/>
      <c r="S527" s="73"/>
      <c r="T527" s="73"/>
      <c r="U527" s="73"/>
      <c r="V527" s="73"/>
      <c r="W527" s="73"/>
    </row>
    <row r="528">
      <c r="A528" s="73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  <c r="R528" s="73"/>
      <c r="S528" s="73"/>
      <c r="T528" s="73"/>
      <c r="U528" s="73"/>
      <c r="V528" s="73"/>
      <c r="W528" s="73"/>
    </row>
    <row r="529">
      <c r="A529" s="73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  <c r="R529" s="73"/>
      <c r="S529" s="73"/>
      <c r="T529" s="73"/>
      <c r="U529" s="73"/>
      <c r="V529" s="73"/>
      <c r="W529" s="73"/>
    </row>
    <row r="530">
      <c r="A530" s="73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  <c r="R530" s="73"/>
      <c r="S530" s="73"/>
      <c r="T530" s="73"/>
      <c r="U530" s="73"/>
      <c r="V530" s="73"/>
      <c r="W530" s="73"/>
    </row>
    <row r="531">
      <c r="A531" s="73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  <c r="R531" s="73"/>
      <c r="S531" s="73"/>
      <c r="T531" s="73"/>
      <c r="U531" s="73"/>
      <c r="V531" s="73"/>
      <c r="W531" s="73"/>
    </row>
    <row r="532">
      <c r="A532" s="73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  <c r="R532" s="73"/>
      <c r="S532" s="73"/>
      <c r="T532" s="73"/>
      <c r="U532" s="73"/>
      <c r="V532" s="73"/>
      <c r="W532" s="73"/>
    </row>
    <row r="533">
      <c r="A533" s="73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  <c r="R533" s="73"/>
      <c r="S533" s="73"/>
      <c r="T533" s="73"/>
      <c r="U533" s="73"/>
      <c r="V533" s="73"/>
      <c r="W533" s="73"/>
    </row>
    <row r="534">
      <c r="A534" s="73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  <c r="R534" s="73"/>
      <c r="S534" s="73"/>
      <c r="T534" s="73"/>
      <c r="U534" s="73"/>
      <c r="V534" s="73"/>
      <c r="W534" s="73"/>
    </row>
    <row r="535">
      <c r="A535" s="73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  <c r="R535" s="73"/>
      <c r="S535" s="73"/>
      <c r="T535" s="73"/>
      <c r="U535" s="73"/>
      <c r="V535" s="73"/>
      <c r="W535" s="73"/>
    </row>
    <row r="536">
      <c r="A536" s="73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  <c r="R536" s="73"/>
      <c r="S536" s="73"/>
      <c r="T536" s="73"/>
      <c r="U536" s="73"/>
      <c r="V536" s="73"/>
      <c r="W536" s="73"/>
    </row>
    <row r="537">
      <c r="A537" s="73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  <c r="R537" s="73"/>
      <c r="S537" s="73"/>
      <c r="T537" s="73"/>
      <c r="U537" s="73"/>
      <c r="V537" s="73"/>
      <c r="W537" s="73"/>
    </row>
    <row r="538">
      <c r="A538" s="73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  <c r="R538" s="73"/>
      <c r="S538" s="73"/>
      <c r="T538" s="73"/>
      <c r="U538" s="73"/>
      <c r="V538" s="73"/>
      <c r="W538" s="73"/>
    </row>
    <row r="539">
      <c r="A539" s="73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  <c r="R539" s="73"/>
      <c r="S539" s="73"/>
      <c r="T539" s="73"/>
      <c r="U539" s="73"/>
      <c r="V539" s="73"/>
      <c r="W539" s="73"/>
    </row>
    <row r="540">
      <c r="A540" s="73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  <c r="R540" s="73"/>
      <c r="S540" s="73"/>
      <c r="T540" s="73"/>
      <c r="U540" s="73"/>
      <c r="V540" s="73"/>
      <c r="W540" s="73"/>
    </row>
    <row r="541">
      <c r="A541" s="73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  <c r="R541" s="73"/>
      <c r="S541" s="73"/>
      <c r="T541" s="73"/>
      <c r="U541" s="73"/>
      <c r="V541" s="73"/>
      <c r="W541" s="73"/>
    </row>
    <row r="542">
      <c r="A542" s="73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  <c r="R542" s="73"/>
      <c r="S542" s="73"/>
      <c r="T542" s="73"/>
      <c r="U542" s="73"/>
      <c r="V542" s="73"/>
      <c r="W542" s="73"/>
    </row>
    <row r="543">
      <c r="A543" s="73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  <c r="R543" s="73"/>
      <c r="S543" s="73"/>
      <c r="T543" s="73"/>
      <c r="U543" s="73"/>
      <c r="V543" s="73"/>
      <c r="W543" s="73"/>
    </row>
    <row r="544">
      <c r="A544" s="73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  <c r="R544" s="73"/>
      <c r="S544" s="73"/>
      <c r="T544" s="73"/>
      <c r="U544" s="73"/>
      <c r="V544" s="73"/>
      <c r="W544" s="73"/>
    </row>
    <row r="545">
      <c r="A545" s="73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  <c r="R545" s="73"/>
      <c r="S545" s="73"/>
      <c r="T545" s="73"/>
      <c r="U545" s="73"/>
      <c r="V545" s="73"/>
      <c r="W545" s="73"/>
    </row>
    <row r="546">
      <c r="A546" s="73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  <c r="R546" s="73"/>
      <c r="S546" s="73"/>
      <c r="T546" s="73"/>
      <c r="U546" s="73"/>
      <c r="V546" s="73"/>
      <c r="W546" s="73"/>
    </row>
    <row r="547">
      <c r="A547" s="73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  <c r="R547" s="73"/>
      <c r="S547" s="73"/>
      <c r="T547" s="73"/>
      <c r="U547" s="73"/>
      <c r="V547" s="73"/>
      <c r="W547" s="73"/>
    </row>
    <row r="548">
      <c r="A548" s="73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  <c r="R548" s="73"/>
      <c r="S548" s="73"/>
      <c r="T548" s="73"/>
      <c r="U548" s="73"/>
      <c r="V548" s="73"/>
      <c r="W548" s="73"/>
    </row>
    <row r="549">
      <c r="A549" s="73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  <c r="R549" s="73"/>
      <c r="S549" s="73"/>
      <c r="T549" s="73"/>
      <c r="U549" s="73"/>
      <c r="V549" s="73"/>
      <c r="W549" s="73"/>
    </row>
    <row r="550">
      <c r="A550" s="73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  <c r="R550" s="73"/>
      <c r="S550" s="73"/>
      <c r="T550" s="73"/>
      <c r="U550" s="73"/>
      <c r="V550" s="73"/>
      <c r="W550" s="73"/>
    </row>
    <row r="551">
      <c r="A551" s="73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  <c r="R551" s="73"/>
      <c r="S551" s="73"/>
      <c r="T551" s="73"/>
      <c r="U551" s="73"/>
      <c r="V551" s="73"/>
      <c r="W551" s="73"/>
    </row>
    <row r="552">
      <c r="A552" s="73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  <c r="R552" s="73"/>
      <c r="S552" s="73"/>
      <c r="T552" s="73"/>
      <c r="U552" s="73"/>
      <c r="V552" s="73"/>
      <c r="W552" s="73"/>
    </row>
    <row r="553">
      <c r="A553" s="73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  <c r="R553" s="73"/>
      <c r="S553" s="73"/>
      <c r="T553" s="73"/>
      <c r="U553" s="73"/>
      <c r="V553" s="73"/>
      <c r="W553" s="73"/>
    </row>
    <row r="554">
      <c r="A554" s="73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  <c r="R554" s="73"/>
      <c r="S554" s="73"/>
      <c r="T554" s="73"/>
      <c r="U554" s="73"/>
      <c r="V554" s="73"/>
      <c r="W554" s="73"/>
    </row>
    <row r="555">
      <c r="A555" s="73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  <c r="R555" s="73"/>
      <c r="S555" s="73"/>
      <c r="T555" s="73"/>
      <c r="U555" s="73"/>
      <c r="V555" s="73"/>
      <c r="W555" s="73"/>
    </row>
    <row r="556">
      <c r="A556" s="73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  <c r="R556" s="73"/>
      <c r="S556" s="73"/>
      <c r="T556" s="73"/>
      <c r="U556" s="73"/>
      <c r="V556" s="73"/>
      <c r="W556" s="73"/>
    </row>
    <row r="557">
      <c r="A557" s="73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  <c r="R557" s="73"/>
      <c r="S557" s="73"/>
      <c r="T557" s="73"/>
      <c r="U557" s="73"/>
      <c r="V557" s="73"/>
      <c r="W557" s="73"/>
    </row>
    <row r="558">
      <c r="A558" s="73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  <c r="R558" s="73"/>
      <c r="S558" s="73"/>
      <c r="T558" s="73"/>
      <c r="U558" s="73"/>
      <c r="V558" s="73"/>
      <c r="W558" s="73"/>
    </row>
    <row r="559">
      <c r="A559" s="73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  <c r="R559" s="73"/>
      <c r="S559" s="73"/>
      <c r="T559" s="73"/>
      <c r="U559" s="73"/>
      <c r="V559" s="73"/>
      <c r="W559" s="73"/>
    </row>
    <row r="560">
      <c r="A560" s="73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  <c r="R560" s="73"/>
      <c r="S560" s="73"/>
      <c r="T560" s="73"/>
      <c r="U560" s="73"/>
      <c r="V560" s="73"/>
      <c r="W560" s="73"/>
    </row>
    <row r="561">
      <c r="A561" s="73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  <c r="R561" s="73"/>
      <c r="S561" s="73"/>
      <c r="T561" s="73"/>
      <c r="U561" s="73"/>
      <c r="V561" s="73"/>
      <c r="W561" s="73"/>
    </row>
    <row r="562">
      <c r="A562" s="73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  <c r="R562" s="73"/>
      <c r="S562" s="73"/>
      <c r="T562" s="73"/>
      <c r="U562" s="73"/>
      <c r="V562" s="73"/>
      <c r="W562" s="73"/>
    </row>
    <row r="563">
      <c r="A563" s="73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  <c r="R563" s="73"/>
      <c r="S563" s="73"/>
      <c r="T563" s="73"/>
      <c r="U563" s="73"/>
      <c r="V563" s="73"/>
      <c r="W563" s="73"/>
    </row>
    <row r="564">
      <c r="A564" s="73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  <c r="R564" s="73"/>
      <c r="S564" s="73"/>
      <c r="T564" s="73"/>
      <c r="U564" s="73"/>
      <c r="V564" s="73"/>
      <c r="W564" s="73"/>
    </row>
    <row r="565">
      <c r="A565" s="73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  <c r="R565" s="73"/>
      <c r="S565" s="73"/>
      <c r="T565" s="73"/>
      <c r="U565" s="73"/>
      <c r="V565" s="73"/>
      <c r="W565" s="73"/>
    </row>
    <row r="566">
      <c r="A566" s="73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  <c r="R566" s="73"/>
      <c r="S566" s="73"/>
      <c r="T566" s="73"/>
      <c r="U566" s="73"/>
      <c r="V566" s="73"/>
      <c r="W566" s="73"/>
    </row>
    <row r="567">
      <c r="A567" s="73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  <c r="R567" s="73"/>
      <c r="S567" s="73"/>
      <c r="T567" s="73"/>
      <c r="U567" s="73"/>
      <c r="V567" s="73"/>
      <c r="W567" s="73"/>
    </row>
    <row r="568">
      <c r="A568" s="73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  <c r="R568" s="73"/>
      <c r="S568" s="73"/>
      <c r="T568" s="73"/>
      <c r="U568" s="73"/>
      <c r="V568" s="73"/>
      <c r="W568" s="73"/>
    </row>
    <row r="569">
      <c r="A569" s="73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  <c r="R569" s="73"/>
      <c r="S569" s="73"/>
      <c r="T569" s="73"/>
      <c r="U569" s="73"/>
      <c r="V569" s="73"/>
      <c r="W569" s="73"/>
    </row>
    <row r="570">
      <c r="A570" s="73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  <c r="R570" s="73"/>
      <c r="S570" s="73"/>
      <c r="T570" s="73"/>
      <c r="U570" s="73"/>
      <c r="V570" s="73"/>
      <c r="W570" s="73"/>
    </row>
    <row r="571">
      <c r="A571" s="73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  <c r="R571" s="73"/>
      <c r="S571" s="73"/>
      <c r="T571" s="73"/>
      <c r="U571" s="73"/>
      <c r="V571" s="73"/>
      <c r="W571" s="73"/>
    </row>
    <row r="572">
      <c r="A572" s="73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  <c r="R572" s="73"/>
      <c r="S572" s="73"/>
      <c r="T572" s="73"/>
      <c r="U572" s="73"/>
      <c r="V572" s="73"/>
      <c r="W572" s="73"/>
    </row>
    <row r="573">
      <c r="A573" s="73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  <c r="R573" s="73"/>
      <c r="S573" s="73"/>
      <c r="T573" s="73"/>
      <c r="U573" s="73"/>
      <c r="V573" s="73"/>
      <c r="W573" s="73"/>
    </row>
    <row r="574">
      <c r="A574" s="73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  <c r="R574" s="73"/>
      <c r="S574" s="73"/>
      <c r="T574" s="73"/>
      <c r="U574" s="73"/>
      <c r="V574" s="73"/>
      <c r="W574" s="73"/>
    </row>
    <row r="575">
      <c r="A575" s="73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  <c r="R575" s="73"/>
      <c r="S575" s="73"/>
      <c r="T575" s="73"/>
      <c r="U575" s="73"/>
      <c r="V575" s="73"/>
      <c r="W575" s="73"/>
    </row>
    <row r="576">
      <c r="A576" s="73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  <c r="R576" s="73"/>
      <c r="S576" s="73"/>
      <c r="T576" s="73"/>
      <c r="U576" s="73"/>
      <c r="V576" s="73"/>
      <c r="W576" s="73"/>
    </row>
    <row r="577">
      <c r="A577" s="73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  <c r="R577" s="73"/>
      <c r="S577" s="73"/>
      <c r="T577" s="73"/>
      <c r="U577" s="73"/>
      <c r="V577" s="73"/>
      <c r="W577" s="73"/>
    </row>
    <row r="578">
      <c r="A578" s="73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  <c r="R578" s="73"/>
      <c r="S578" s="73"/>
      <c r="T578" s="73"/>
      <c r="U578" s="73"/>
      <c r="V578" s="73"/>
      <c r="W578" s="73"/>
    </row>
    <row r="579">
      <c r="A579" s="73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  <c r="R579" s="73"/>
      <c r="S579" s="73"/>
      <c r="T579" s="73"/>
      <c r="U579" s="73"/>
      <c r="V579" s="73"/>
      <c r="W579" s="73"/>
    </row>
    <row r="580">
      <c r="A580" s="73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  <c r="R580" s="73"/>
      <c r="S580" s="73"/>
      <c r="T580" s="73"/>
      <c r="U580" s="73"/>
      <c r="V580" s="73"/>
      <c r="W580" s="73"/>
    </row>
    <row r="581">
      <c r="A581" s="73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  <c r="R581" s="73"/>
      <c r="S581" s="73"/>
      <c r="T581" s="73"/>
      <c r="U581" s="73"/>
      <c r="V581" s="73"/>
      <c r="W581" s="73"/>
    </row>
    <row r="582">
      <c r="A582" s="73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  <c r="R582" s="73"/>
      <c r="S582" s="73"/>
      <c r="T582" s="73"/>
      <c r="U582" s="73"/>
      <c r="V582" s="73"/>
      <c r="W582" s="73"/>
    </row>
    <row r="583">
      <c r="A583" s="73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  <c r="R583" s="73"/>
      <c r="S583" s="73"/>
      <c r="T583" s="73"/>
      <c r="U583" s="73"/>
      <c r="V583" s="73"/>
      <c r="W583" s="73"/>
    </row>
    <row r="584">
      <c r="A584" s="73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  <c r="R584" s="73"/>
      <c r="S584" s="73"/>
      <c r="T584" s="73"/>
      <c r="U584" s="73"/>
      <c r="V584" s="73"/>
      <c r="W584" s="73"/>
    </row>
    <row r="585">
      <c r="A585" s="73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  <c r="R585" s="73"/>
      <c r="S585" s="73"/>
      <c r="T585" s="73"/>
      <c r="U585" s="73"/>
      <c r="V585" s="73"/>
      <c r="W585" s="73"/>
    </row>
    <row r="586">
      <c r="A586" s="73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  <c r="R586" s="73"/>
      <c r="S586" s="73"/>
      <c r="T586" s="73"/>
      <c r="U586" s="73"/>
      <c r="V586" s="73"/>
      <c r="W586" s="73"/>
    </row>
    <row r="587">
      <c r="A587" s="73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  <c r="R587" s="73"/>
      <c r="S587" s="73"/>
      <c r="T587" s="73"/>
      <c r="U587" s="73"/>
      <c r="V587" s="73"/>
      <c r="W587" s="73"/>
    </row>
    <row r="588">
      <c r="A588" s="73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  <c r="R588" s="73"/>
      <c r="S588" s="73"/>
      <c r="T588" s="73"/>
      <c r="U588" s="73"/>
      <c r="V588" s="73"/>
      <c r="W588" s="73"/>
    </row>
    <row r="589">
      <c r="A589" s="73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  <c r="R589" s="73"/>
      <c r="S589" s="73"/>
      <c r="T589" s="73"/>
      <c r="U589" s="73"/>
      <c r="V589" s="73"/>
      <c r="W589" s="73"/>
    </row>
    <row r="590">
      <c r="A590" s="73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  <c r="R590" s="73"/>
      <c r="S590" s="73"/>
      <c r="T590" s="73"/>
      <c r="U590" s="73"/>
      <c r="V590" s="73"/>
      <c r="W590" s="73"/>
    </row>
    <row r="591">
      <c r="A591" s="73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  <c r="R591" s="73"/>
      <c r="S591" s="73"/>
      <c r="T591" s="73"/>
      <c r="U591" s="73"/>
      <c r="V591" s="73"/>
      <c r="W591" s="73"/>
    </row>
    <row r="592">
      <c r="A592" s="73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  <c r="R592" s="73"/>
      <c r="S592" s="73"/>
      <c r="T592" s="73"/>
      <c r="U592" s="73"/>
      <c r="V592" s="73"/>
      <c r="W592" s="73"/>
    </row>
    <row r="593">
      <c r="A593" s="73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  <c r="R593" s="73"/>
      <c r="S593" s="73"/>
      <c r="T593" s="73"/>
      <c r="U593" s="73"/>
      <c r="V593" s="73"/>
      <c r="W593" s="73"/>
    </row>
    <row r="594">
      <c r="A594" s="73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  <c r="R594" s="73"/>
      <c r="S594" s="73"/>
      <c r="T594" s="73"/>
      <c r="U594" s="73"/>
      <c r="V594" s="73"/>
      <c r="W594" s="73"/>
    </row>
    <row r="595">
      <c r="A595" s="73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  <c r="R595" s="73"/>
      <c r="S595" s="73"/>
      <c r="T595" s="73"/>
      <c r="U595" s="73"/>
      <c r="V595" s="73"/>
      <c r="W595" s="73"/>
    </row>
    <row r="596">
      <c r="A596" s="73"/>
      <c r="B596" s="73"/>
      <c r="C596" s="73"/>
      <c r="D596" s="73"/>
      <c r="E596" s="73"/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  <c r="R596" s="73"/>
      <c r="S596" s="73"/>
      <c r="T596" s="73"/>
      <c r="U596" s="73"/>
      <c r="V596" s="73"/>
      <c r="W596" s="73"/>
    </row>
    <row r="597">
      <c r="A597" s="73"/>
      <c r="B597" s="73"/>
      <c r="C597" s="73"/>
      <c r="D597" s="73"/>
      <c r="E597" s="73"/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  <c r="R597" s="73"/>
      <c r="S597" s="73"/>
      <c r="T597" s="73"/>
      <c r="U597" s="73"/>
      <c r="V597" s="73"/>
      <c r="W597" s="73"/>
    </row>
    <row r="598">
      <c r="A598" s="73"/>
      <c r="B598" s="73"/>
      <c r="C598" s="73"/>
      <c r="D598" s="73"/>
      <c r="E598" s="73"/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  <c r="R598" s="73"/>
      <c r="S598" s="73"/>
      <c r="T598" s="73"/>
      <c r="U598" s="73"/>
      <c r="V598" s="73"/>
      <c r="W598" s="73"/>
    </row>
    <row r="599">
      <c r="A599" s="73"/>
      <c r="B599" s="73"/>
      <c r="C599" s="73"/>
      <c r="D599" s="73"/>
      <c r="E599" s="73"/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  <c r="R599" s="73"/>
      <c r="S599" s="73"/>
      <c r="T599" s="73"/>
      <c r="U599" s="73"/>
      <c r="V599" s="73"/>
      <c r="W599" s="73"/>
    </row>
    <row r="600">
      <c r="A600" s="73"/>
      <c r="B600" s="73"/>
      <c r="C600" s="73"/>
      <c r="D600" s="73"/>
      <c r="E600" s="73"/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  <c r="R600" s="73"/>
      <c r="S600" s="73"/>
      <c r="T600" s="73"/>
      <c r="U600" s="73"/>
      <c r="V600" s="73"/>
      <c r="W600" s="73"/>
    </row>
    <row r="601">
      <c r="A601" s="73"/>
      <c r="B601" s="73"/>
      <c r="C601" s="73"/>
      <c r="D601" s="73"/>
      <c r="E601" s="73"/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  <c r="R601" s="73"/>
      <c r="S601" s="73"/>
      <c r="T601" s="73"/>
      <c r="U601" s="73"/>
      <c r="V601" s="73"/>
      <c r="W601" s="73"/>
    </row>
    <row r="602">
      <c r="A602" s="73"/>
      <c r="B602" s="73"/>
      <c r="C602" s="73"/>
      <c r="D602" s="73"/>
      <c r="E602" s="73"/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  <c r="R602" s="73"/>
      <c r="S602" s="73"/>
      <c r="T602" s="73"/>
      <c r="U602" s="73"/>
      <c r="V602" s="73"/>
      <c r="W602" s="73"/>
    </row>
    <row r="603">
      <c r="A603" s="73"/>
      <c r="B603" s="73"/>
      <c r="C603" s="73"/>
      <c r="D603" s="73"/>
      <c r="E603" s="73"/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  <c r="R603" s="73"/>
      <c r="S603" s="73"/>
      <c r="T603" s="73"/>
      <c r="U603" s="73"/>
      <c r="V603" s="73"/>
      <c r="W603" s="73"/>
    </row>
    <row r="604">
      <c r="A604" s="73"/>
      <c r="B604" s="73"/>
      <c r="C604" s="73"/>
      <c r="D604" s="73"/>
      <c r="E604" s="73"/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  <c r="R604" s="73"/>
      <c r="S604" s="73"/>
      <c r="T604" s="73"/>
      <c r="U604" s="73"/>
      <c r="V604" s="73"/>
      <c r="W604" s="73"/>
    </row>
    <row r="605">
      <c r="A605" s="73"/>
      <c r="B605" s="73"/>
      <c r="C605" s="73"/>
      <c r="D605" s="73"/>
      <c r="E605" s="73"/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  <c r="R605" s="73"/>
      <c r="S605" s="73"/>
      <c r="T605" s="73"/>
      <c r="U605" s="73"/>
      <c r="V605" s="73"/>
      <c r="W605" s="73"/>
    </row>
    <row r="606">
      <c r="A606" s="73"/>
      <c r="B606" s="73"/>
      <c r="C606" s="73"/>
      <c r="D606" s="73"/>
      <c r="E606" s="73"/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  <c r="R606" s="73"/>
      <c r="S606" s="73"/>
      <c r="T606" s="73"/>
      <c r="U606" s="73"/>
      <c r="V606" s="73"/>
      <c r="W606" s="73"/>
    </row>
    <row r="607">
      <c r="A607" s="73"/>
      <c r="B607" s="73"/>
      <c r="C607" s="73"/>
      <c r="D607" s="73"/>
      <c r="E607" s="73"/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  <c r="R607" s="73"/>
      <c r="S607" s="73"/>
      <c r="T607" s="73"/>
      <c r="U607" s="73"/>
      <c r="V607" s="73"/>
      <c r="W607" s="73"/>
    </row>
    <row r="608">
      <c r="A608" s="73"/>
      <c r="B608" s="73"/>
      <c r="C608" s="73"/>
      <c r="D608" s="73"/>
      <c r="E608" s="73"/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  <c r="R608" s="73"/>
      <c r="S608" s="73"/>
      <c r="T608" s="73"/>
      <c r="U608" s="73"/>
      <c r="V608" s="73"/>
      <c r="W608" s="73"/>
    </row>
    <row r="609">
      <c r="A609" s="73"/>
      <c r="B609" s="73"/>
      <c r="C609" s="73"/>
      <c r="D609" s="73"/>
      <c r="E609" s="73"/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  <c r="R609" s="73"/>
      <c r="S609" s="73"/>
      <c r="T609" s="73"/>
      <c r="U609" s="73"/>
      <c r="V609" s="73"/>
      <c r="W609" s="73"/>
    </row>
    <row r="610">
      <c r="A610" s="73"/>
      <c r="B610" s="73"/>
      <c r="C610" s="73"/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</row>
    <row r="611">
      <c r="A611" s="73"/>
      <c r="B611" s="73"/>
      <c r="C611" s="73"/>
      <c r="D611" s="73"/>
      <c r="E611" s="73"/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  <c r="R611" s="73"/>
      <c r="S611" s="73"/>
      <c r="T611" s="73"/>
      <c r="U611" s="73"/>
      <c r="V611" s="73"/>
      <c r="W611" s="73"/>
    </row>
    <row r="612">
      <c r="A612" s="73"/>
      <c r="B612" s="73"/>
      <c r="C612" s="73"/>
      <c r="D612" s="73"/>
      <c r="E612" s="73"/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  <c r="R612" s="73"/>
      <c r="S612" s="73"/>
      <c r="T612" s="73"/>
      <c r="U612" s="73"/>
      <c r="V612" s="73"/>
      <c r="W612" s="73"/>
    </row>
    <row r="613">
      <c r="A613" s="73"/>
      <c r="B613" s="73"/>
      <c r="C613" s="73"/>
      <c r="D613" s="73"/>
      <c r="E613" s="73"/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  <c r="R613" s="73"/>
      <c r="S613" s="73"/>
      <c r="T613" s="73"/>
      <c r="U613" s="73"/>
      <c r="V613" s="73"/>
      <c r="W613" s="73"/>
    </row>
    <row r="614">
      <c r="A614" s="73"/>
      <c r="B614" s="73"/>
      <c r="C614" s="73"/>
      <c r="D614" s="73"/>
      <c r="E614" s="73"/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  <c r="R614" s="73"/>
      <c r="S614" s="73"/>
      <c r="T614" s="73"/>
      <c r="U614" s="73"/>
      <c r="V614" s="73"/>
      <c r="W614" s="73"/>
    </row>
    <row r="615">
      <c r="A615" s="73"/>
      <c r="B615" s="73"/>
      <c r="C615" s="73"/>
      <c r="D615" s="73"/>
      <c r="E615" s="73"/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  <c r="R615" s="73"/>
      <c r="S615" s="73"/>
      <c r="T615" s="73"/>
      <c r="U615" s="73"/>
      <c r="V615" s="73"/>
      <c r="W615" s="73"/>
    </row>
    <row r="616">
      <c r="A616" s="73"/>
      <c r="B616" s="73"/>
      <c r="C616" s="73"/>
      <c r="D616" s="73"/>
      <c r="E616" s="73"/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  <c r="R616" s="73"/>
      <c r="S616" s="73"/>
      <c r="T616" s="73"/>
      <c r="U616" s="73"/>
      <c r="V616" s="73"/>
      <c r="W616" s="73"/>
    </row>
    <row r="617">
      <c r="A617" s="73"/>
      <c r="B617" s="73"/>
      <c r="C617" s="73"/>
      <c r="D617" s="73"/>
      <c r="E617" s="73"/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  <c r="R617" s="73"/>
      <c r="S617" s="73"/>
      <c r="T617" s="73"/>
      <c r="U617" s="73"/>
      <c r="V617" s="73"/>
      <c r="W617" s="73"/>
    </row>
    <row r="618">
      <c r="A618" s="73"/>
      <c r="B618" s="73"/>
      <c r="C618" s="73"/>
      <c r="D618" s="73"/>
      <c r="E618" s="73"/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  <c r="R618" s="73"/>
      <c r="S618" s="73"/>
      <c r="T618" s="73"/>
      <c r="U618" s="73"/>
      <c r="V618" s="73"/>
      <c r="W618" s="73"/>
    </row>
    <row r="619">
      <c r="A619" s="73"/>
      <c r="B619" s="73"/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  <c r="R619" s="73"/>
      <c r="S619" s="73"/>
      <c r="T619" s="73"/>
      <c r="U619" s="73"/>
      <c r="V619" s="73"/>
      <c r="W619" s="73"/>
    </row>
    <row r="620">
      <c r="A620" s="73"/>
      <c r="B620" s="73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  <c r="R620" s="73"/>
      <c r="S620" s="73"/>
      <c r="T620" s="73"/>
      <c r="U620" s="73"/>
      <c r="V620" s="73"/>
      <c r="W620" s="73"/>
    </row>
    <row r="621">
      <c r="A621" s="73"/>
      <c r="B621" s="73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  <c r="R621" s="73"/>
      <c r="S621" s="73"/>
      <c r="T621" s="73"/>
      <c r="U621" s="73"/>
      <c r="V621" s="73"/>
      <c r="W621" s="73"/>
    </row>
    <row r="622">
      <c r="A622" s="73"/>
      <c r="B622" s="73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  <c r="R622" s="73"/>
      <c r="S622" s="73"/>
      <c r="T622" s="73"/>
      <c r="U622" s="73"/>
      <c r="V622" s="73"/>
      <c r="W622" s="73"/>
    </row>
    <row r="623">
      <c r="A623" s="73"/>
      <c r="B623" s="73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  <c r="R623" s="73"/>
      <c r="S623" s="73"/>
      <c r="T623" s="73"/>
      <c r="U623" s="73"/>
      <c r="V623" s="73"/>
      <c r="W623" s="73"/>
    </row>
    <row r="624">
      <c r="A624" s="73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  <c r="R624" s="73"/>
      <c r="S624" s="73"/>
      <c r="T624" s="73"/>
      <c r="U624" s="73"/>
      <c r="V624" s="73"/>
      <c r="W624" s="73"/>
    </row>
    <row r="625">
      <c r="A625" s="73"/>
      <c r="B625" s="73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  <c r="R625" s="73"/>
      <c r="S625" s="73"/>
      <c r="T625" s="73"/>
      <c r="U625" s="73"/>
      <c r="V625" s="73"/>
      <c r="W625" s="73"/>
    </row>
    <row r="626">
      <c r="A626" s="73"/>
      <c r="B626" s="73"/>
      <c r="C626" s="73"/>
      <c r="D626" s="73"/>
      <c r="E626" s="73"/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  <c r="R626" s="73"/>
      <c r="S626" s="73"/>
      <c r="T626" s="73"/>
      <c r="U626" s="73"/>
      <c r="V626" s="73"/>
      <c r="W626" s="73"/>
    </row>
    <row r="627">
      <c r="A627" s="73"/>
      <c r="B627" s="73"/>
      <c r="C627" s="73"/>
      <c r="D627" s="73"/>
      <c r="E627" s="73"/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  <c r="R627" s="73"/>
      <c r="S627" s="73"/>
      <c r="T627" s="73"/>
      <c r="U627" s="73"/>
      <c r="V627" s="73"/>
      <c r="W627" s="73"/>
    </row>
    <row r="628">
      <c r="A628" s="73"/>
      <c r="B628" s="73"/>
      <c r="C628" s="73"/>
      <c r="D628" s="73"/>
      <c r="E628" s="73"/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  <c r="R628" s="73"/>
      <c r="S628" s="73"/>
      <c r="T628" s="73"/>
      <c r="U628" s="73"/>
      <c r="V628" s="73"/>
      <c r="W628" s="73"/>
    </row>
    <row r="629">
      <c r="A629" s="73"/>
      <c r="B629" s="73"/>
      <c r="C629" s="73"/>
      <c r="D629" s="73"/>
      <c r="E629" s="73"/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  <c r="R629" s="73"/>
      <c r="S629" s="73"/>
      <c r="T629" s="73"/>
      <c r="U629" s="73"/>
      <c r="V629" s="73"/>
      <c r="W629" s="73"/>
    </row>
    <row r="630">
      <c r="A630" s="73"/>
      <c r="B630" s="73"/>
      <c r="C630" s="73"/>
      <c r="D630" s="73"/>
      <c r="E630" s="73"/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  <c r="R630" s="73"/>
      <c r="S630" s="73"/>
      <c r="T630" s="73"/>
      <c r="U630" s="73"/>
      <c r="V630" s="73"/>
      <c r="W630" s="73"/>
    </row>
    <row r="631">
      <c r="A631" s="73"/>
      <c r="B631" s="73"/>
      <c r="C631" s="73"/>
      <c r="D631" s="73"/>
      <c r="E631" s="73"/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  <c r="R631" s="73"/>
      <c r="S631" s="73"/>
      <c r="T631" s="73"/>
      <c r="U631" s="73"/>
      <c r="V631" s="73"/>
      <c r="W631" s="73"/>
    </row>
    <row r="632">
      <c r="A632" s="73"/>
      <c r="B632" s="73"/>
      <c r="C632" s="73"/>
      <c r="D632" s="73"/>
      <c r="E632" s="73"/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  <c r="R632" s="73"/>
      <c r="S632" s="73"/>
      <c r="T632" s="73"/>
      <c r="U632" s="73"/>
      <c r="V632" s="73"/>
      <c r="W632" s="73"/>
    </row>
    <row r="633">
      <c r="A633" s="73"/>
      <c r="B633" s="73"/>
      <c r="C633" s="73"/>
      <c r="D633" s="73"/>
      <c r="E633" s="73"/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  <c r="R633" s="73"/>
      <c r="S633" s="73"/>
      <c r="T633" s="73"/>
      <c r="U633" s="73"/>
      <c r="V633" s="73"/>
      <c r="W633" s="73"/>
    </row>
    <row r="634">
      <c r="A634" s="73"/>
      <c r="B634" s="73"/>
      <c r="C634" s="73"/>
      <c r="D634" s="73"/>
      <c r="E634" s="73"/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  <c r="R634" s="73"/>
      <c r="S634" s="73"/>
      <c r="T634" s="73"/>
      <c r="U634" s="73"/>
      <c r="V634" s="73"/>
      <c r="W634" s="73"/>
    </row>
    <row r="635">
      <c r="A635" s="73"/>
      <c r="B635" s="73"/>
      <c r="C635" s="73"/>
      <c r="D635" s="73"/>
      <c r="E635" s="73"/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  <c r="R635" s="73"/>
      <c r="S635" s="73"/>
      <c r="T635" s="73"/>
      <c r="U635" s="73"/>
      <c r="V635" s="73"/>
      <c r="W635" s="73"/>
    </row>
    <row r="636">
      <c r="A636" s="73"/>
      <c r="B636" s="73"/>
      <c r="C636" s="73"/>
      <c r="D636" s="73"/>
      <c r="E636" s="73"/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  <c r="R636" s="73"/>
      <c r="S636" s="73"/>
      <c r="T636" s="73"/>
      <c r="U636" s="73"/>
      <c r="V636" s="73"/>
      <c r="W636" s="73"/>
    </row>
    <row r="637">
      <c r="A637" s="73"/>
      <c r="B637" s="73"/>
      <c r="C637" s="73"/>
      <c r="D637" s="73"/>
      <c r="E637" s="73"/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  <c r="R637" s="73"/>
      <c r="S637" s="73"/>
      <c r="T637" s="73"/>
      <c r="U637" s="73"/>
      <c r="V637" s="73"/>
      <c r="W637" s="73"/>
    </row>
    <row r="638">
      <c r="A638" s="73"/>
      <c r="B638" s="73"/>
      <c r="C638" s="73"/>
      <c r="D638" s="73"/>
      <c r="E638" s="73"/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  <c r="R638" s="73"/>
      <c r="S638" s="73"/>
      <c r="T638" s="73"/>
      <c r="U638" s="73"/>
      <c r="V638" s="73"/>
      <c r="W638" s="73"/>
    </row>
    <row r="639">
      <c r="A639" s="73"/>
      <c r="B639" s="73"/>
      <c r="C639" s="73"/>
      <c r="D639" s="73"/>
      <c r="E639" s="73"/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  <c r="R639" s="73"/>
      <c r="S639" s="73"/>
      <c r="T639" s="73"/>
      <c r="U639" s="73"/>
      <c r="V639" s="73"/>
      <c r="W639" s="73"/>
    </row>
    <row r="640">
      <c r="A640" s="73"/>
      <c r="B640" s="73"/>
      <c r="C640" s="73"/>
      <c r="D640" s="73"/>
      <c r="E640" s="73"/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  <c r="R640" s="73"/>
      <c r="S640" s="73"/>
      <c r="T640" s="73"/>
      <c r="U640" s="73"/>
      <c r="V640" s="73"/>
      <c r="W640" s="73"/>
    </row>
    <row r="641">
      <c r="A641" s="73"/>
      <c r="B641" s="73"/>
      <c r="C641" s="73"/>
      <c r="D641" s="73"/>
      <c r="E641" s="73"/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  <c r="R641" s="73"/>
      <c r="S641" s="73"/>
      <c r="T641" s="73"/>
      <c r="U641" s="73"/>
      <c r="V641" s="73"/>
      <c r="W641" s="73"/>
    </row>
    <row r="642">
      <c r="A642" s="73"/>
      <c r="B642" s="73"/>
      <c r="C642" s="73"/>
      <c r="D642" s="73"/>
      <c r="E642" s="73"/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  <c r="R642" s="73"/>
      <c r="S642" s="73"/>
      <c r="T642" s="73"/>
      <c r="U642" s="73"/>
      <c r="V642" s="73"/>
      <c r="W642" s="73"/>
    </row>
    <row r="643">
      <c r="A643" s="73"/>
      <c r="B643" s="73"/>
      <c r="C643" s="73"/>
      <c r="D643" s="73"/>
      <c r="E643" s="73"/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  <c r="R643" s="73"/>
      <c r="S643" s="73"/>
      <c r="T643" s="73"/>
      <c r="U643" s="73"/>
      <c r="V643" s="73"/>
      <c r="W643" s="73"/>
    </row>
    <row r="644">
      <c r="A644" s="73"/>
      <c r="B644" s="73"/>
      <c r="C644" s="73"/>
      <c r="D644" s="73"/>
      <c r="E644" s="73"/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  <c r="R644" s="73"/>
      <c r="S644" s="73"/>
      <c r="T644" s="73"/>
      <c r="U644" s="73"/>
      <c r="V644" s="73"/>
      <c r="W644" s="73"/>
    </row>
    <row r="645">
      <c r="A645" s="73"/>
      <c r="B645" s="73"/>
      <c r="C645" s="73"/>
      <c r="D645" s="73"/>
      <c r="E645" s="73"/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  <c r="R645" s="73"/>
      <c r="S645" s="73"/>
      <c r="T645" s="73"/>
      <c r="U645" s="73"/>
      <c r="V645" s="73"/>
      <c r="W645" s="73"/>
    </row>
    <row r="646">
      <c r="A646" s="73"/>
      <c r="B646" s="73"/>
      <c r="C646" s="73"/>
      <c r="D646" s="73"/>
      <c r="E646" s="73"/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  <c r="R646" s="73"/>
      <c r="S646" s="73"/>
      <c r="T646" s="73"/>
      <c r="U646" s="73"/>
      <c r="V646" s="73"/>
      <c r="W646" s="73"/>
    </row>
    <row r="647">
      <c r="A647" s="73"/>
      <c r="B647" s="73"/>
      <c r="C647" s="73"/>
      <c r="D647" s="73"/>
      <c r="E647" s="73"/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  <c r="R647" s="73"/>
      <c r="S647" s="73"/>
      <c r="T647" s="73"/>
      <c r="U647" s="73"/>
      <c r="V647" s="73"/>
      <c r="W647" s="73"/>
    </row>
    <row r="648">
      <c r="A648" s="73"/>
      <c r="B648" s="73"/>
      <c r="C648" s="73"/>
      <c r="D648" s="73"/>
      <c r="E648" s="73"/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  <c r="R648" s="73"/>
      <c r="S648" s="73"/>
      <c r="T648" s="73"/>
      <c r="U648" s="73"/>
      <c r="V648" s="73"/>
      <c r="W648" s="73"/>
    </row>
    <row r="649">
      <c r="A649" s="73"/>
      <c r="B649" s="73"/>
      <c r="C649" s="73"/>
      <c r="D649" s="73"/>
      <c r="E649" s="73"/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  <c r="R649" s="73"/>
      <c r="S649" s="73"/>
      <c r="T649" s="73"/>
      <c r="U649" s="73"/>
      <c r="V649" s="73"/>
      <c r="W649" s="73"/>
    </row>
    <row r="650">
      <c r="A650" s="73"/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  <c r="R650" s="73"/>
      <c r="S650" s="73"/>
      <c r="T650" s="73"/>
      <c r="U650" s="73"/>
      <c r="V650" s="73"/>
      <c r="W650" s="73"/>
    </row>
    <row r="651">
      <c r="A651" s="73"/>
      <c r="B651" s="73"/>
      <c r="C651" s="73"/>
      <c r="D651" s="73"/>
      <c r="E651" s="73"/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  <c r="R651" s="73"/>
      <c r="S651" s="73"/>
      <c r="T651" s="73"/>
      <c r="U651" s="73"/>
      <c r="V651" s="73"/>
      <c r="W651" s="73"/>
    </row>
    <row r="652">
      <c r="A652" s="73"/>
      <c r="B652" s="73"/>
      <c r="C652" s="73"/>
      <c r="D652" s="73"/>
      <c r="E652" s="73"/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  <c r="R652" s="73"/>
      <c r="S652" s="73"/>
      <c r="T652" s="73"/>
      <c r="U652" s="73"/>
      <c r="V652" s="73"/>
      <c r="W652" s="73"/>
    </row>
    <row r="653">
      <c r="A653" s="73"/>
      <c r="B653" s="73"/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  <c r="R653" s="73"/>
      <c r="S653" s="73"/>
      <c r="T653" s="73"/>
      <c r="U653" s="73"/>
      <c r="V653" s="73"/>
      <c r="W653" s="73"/>
    </row>
    <row r="654">
      <c r="A654" s="73"/>
      <c r="B654" s="73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  <c r="R654" s="73"/>
      <c r="S654" s="73"/>
      <c r="T654" s="73"/>
      <c r="U654" s="73"/>
      <c r="V654" s="73"/>
      <c r="W654" s="73"/>
    </row>
    <row r="655">
      <c r="A655" s="73"/>
      <c r="B655" s="73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  <c r="R655" s="73"/>
      <c r="S655" s="73"/>
      <c r="T655" s="73"/>
      <c r="U655" s="73"/>
      <c r="V655" s="73"/>
      <c r="W655" s="73"/>
    </row>
    <row r="656">
      <c r="A656" s="73"/>
      <c r="B656" s="73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  <c r="R656" s="73"/>
      <c r="S656" s="73"/>
      <c r="T656" s="73"/>
      <c r="U656" s="73"/>
      <c r="V656" s="73"/>
      <c r="W656" s="73"/>
    </row>
    <row r="657">
      <c r="A657" s="73"/>
      <c r="B657" s="73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  <c r="R657" s="73"/>
      <c r="S657" s="73"/>
      <c r="T657" s="73"/>
      <c r="U657" s="73"/>
      <c r="V657" s="73"/>
      <c r="W657" s="73"/>
    </row>
    <row r="658">
      <c r="A658" s="73"/>
      <c r="B658" s="73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  <c r="R658" s="73"/>
      <c r="S658" s="73"/>
      <c r="T658" s="73"/>
      <c r="U658" s="73"/>
      <c r="V658" s="73"/>
      <c r="W658" s="73"/>
    </row>
    <row r="659">
      <c r="A659" s="73"/>
      <c r="B659" s="73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  <c r="R659" s="73"/>
      <c r="S659" s="73"/>
      <c r="T659" s="73"/>
      <c r="U659" s="73"/>
      <c r="V659" s="73"/>
      <c r="W659" s="73"/>
    </row>
    <row r="660">
      <c r="A660" s="73"/>
      <c r="B660" s="73"/>
      <c r="C660" s="73"/>
      <c r="D660" s="73"/>
      <c r="E660" s="73"/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  <c r="R660" s="73"/>
      <c r="S660" s="73"/>
      <c r="T660" s="73"/>
      <c r="U660" s="73"/>
      <c r="V660" s="73"/>
      <c r="W660" s="73"/>
    </row>
    <row r="661">
      <c r="A661" s="73"/>
      <c r="B661" s="73"/>
      <c r="C661" s="73"/>
      <c r="D661" s="73"/>
      <c r="E661" s="73"/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  <c r="R661" s="73"/>
      <c r="S661" s="73"/>
      <c r="T661" s="73"/>
      <c r="U661" s="73"/>
      <c r="V661" s="73"/>
      <c r="W661" s="73"/>
    </row>
    <row r="662">
      <c r="A662" s="73"/>
      <c r="B662" s="73"/>
      <c r="C662" s="73"/>
      <c r="D662" s="73"/>
      <c r="E662" s="73"/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  <c r="R662" s="73"/>
      <c r="S662" s="73"/>
      <c r="T662" s="73"/>
      <c r="U662" s="73"/>
      <c r="V662" s="73"/>
      <c r="W662" s="73"/>
    </row>
    <row r="663">
      <c r="A663" s="73"/>
      <c r="B663" s="73"/>
      <c r="C663" s="73"/>
      <c r="D663" s="73"/>
      <c r="E663" s="73"/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  <c r="R663" s="73"/>
      <c r="S663" s="73"/>
      <c r="T663" s="73"/>
      <c r="U663" s="73"/>
      <c r="V663" s="73"/>
      <c r="W663" s="73"/>
    </row>
    <row r="664">
      <c r="A664" s="73"/>
      <c r="B664" s="73"/>
      <c r="C664" s="73"/>
      <c r="D664" s="73"/>
      <c r="E664" s="73"/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  <c r="R664" s="73"/>
      <c r="S664" s="73"/>
      <c r="T664" s="73"/>
      <c r="U664" s="73"/>
      <c r="V664" s="73"/>
      <c r="W664" s="73"/>
    </row>
    <row r="665">
      <c r="A665" s="73"/>
      <c r="B665" s="73"/>
      <c r="C665" s="73"/>
      <c r="D665" s="73"/>
      <c r="E665" s="73"/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  <c r="R665" s="73"/>
      <c r="S665" s="73"/>
      <c r="T665" s="73"/>
      <c r="U665" s="73"/>
      <c r="V665" s="73"/>
      <c r="W665" s="73"/>
    </row>
    <row r="666">
      <c r="A666" s="73"/>
      <c r="B666" s="73"/>
      <c r="C666" s="73"/>
      <c r="D666" s="73"/>
      <c r="E666" s="73"/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  <c r="R666" s="73"/>
      <c r="S666" s="73"/>
      <c r="T666" s="73"/>
      <c r="U666" s="73"/>
      <c r="V666" s="73"/>
      <c r="W666" s="73"/>
    </row>
    <row r="667">
      <c r="A667" s="73"/>
      <c r="B667" s="73"/>
      <c r="C667" s="73"/>
      <c r="D667" s="73"/>
      <c r="E667" s="73"/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  <c r="R667" s="73"/>
      <c r="S667" s="73"/>
      <c r="T667" s="73"/>
      <c r="U667" s="73"/>
      <c r="V667" s="73"/>
      <c r="W667" s="73"/>
    </row>
    <row r="668">
      <c r="A668" s="73"/>
      <c r="B668" s="73"/>
      <c r="C668" s="73"/>
      <c r="D668" s="73"/>
      <c r="E668" s="73"/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  <c r="R668" s="73"/>
      <c r="S668" s="73"/>
      <c r="T668" s="73"/>
      <c r="U668" s="73"/>
      <c r="V668" s="73"/>
      <c r="W668" s="73"/>
    </row>
    <row r="669">
      <c r="A669" s="73"/>
      <c r="B669" s="73"/>
      <c r="C669" s="73"/>
      <c r="D669" s="73"/>
      <c r="E669" s="73"/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  <c r="R669" s="73"/>
      <c r="S669" s="73"/>
      <c r="T669" s="73"/>
      <c r="U669" s="73"/>
      <c r="V669" s="73"/>
      <c r="W669" s="73"/>
    </row>
    <row r="670">
      <c r="A670" s="73"/>
      <c r="B670" s="73"/>
      <c r="C670" s="73"/>
      <c r="D670" s="73"/>
      <c r="E670" s="73"/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  <c r="R670" s="73"/>
      <c r="S670" s="73"/>
      <c r="T670" s="73"/>
      <c r="U670" s="73"/>
      <c r="V670" s="73"/>
      <c r="W670" s="73"/>
    </row>
    <row r="671">
      <c r="A671" s="73"/>
      <c r="B671" s="73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73"/>
      <c r="W671" s="73"/>
    </row>
    <row r="672">
      <c r="A672" s="73"/>
      <c r="B672" s="73"/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  <c r="R672" s="73"/>
      <c r="S672" s="73"/>
      <c r="T672" s="73"/>
      <c r="U672" s="73"/>
      <c r="V672" s="73"/>
      <c r="W672" s="73"/>
    </row>
    <row r="673">
      <c r="A673" s="73"/>
      <c r="B673" s="73"/>
      <c r="C673" s="73"/>
      <c r="D673" s="73"/>
      <c r="E673" s="73"/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  <c r="R673" s="73"/>
      <c r="S673" s="73"/>
      <c r="T673" s="73"/>
      <c r="U673" s="73"/>
      <c r="V673" s="73"/>
      <c r="W673" s="73"/>
    </row>
    <row r="674">
      <c r="A674" s="73"/>
      <c r="B674" s="73"/>
      <c r="C674" s="73"/>
      <c r="D674" s="73"/>
      <c r="E674" s="73"/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  <c r="R674" s="73"/>
      <c r="S674" s="73"/>
      <c r="T674" s="73"/>
      <c r="U674" s="73"/>
      <c r="V674" s="73"/>
      <c r="W674" s="73"/>
    </row>
    <row r="675">
      <c r="A675" s="73"/>
      <c r="B675" s="73"/>
      <c r="C675" s="73"/>
      <c r="D675" s="73"/>
      <c r="E675" s="73"/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  <c r="R675" s="73"/>
      <c r="S675" s="73"/>
      <c r="T675" s="73"/>
      <c r="U675" s="73"/>
      <c r="V675" s="73"/>
      <c r="W675" s="73"/>
    </row>
    <row r="676">
      <c r="A676" s="73"/>
      <c r="B676" s="73"/>
      <c r="C676" s="73"/>
      <c r="D676" s="73"/>
      <c r="E676" s="73"/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  <c r="R676" s="73"/>
      <c r="S676" s="73"/>
      <c r="T676" s="73"/>
      <c r="U676" s="73"/>
      <c r="V676" s="73"/>
      <c r="W676" s="73"/>
    </row>
    <row r="677">
      <c r="A677" s="73"/>
      <c r="B677" s="73"/>
      <c r="C677" s="73"/>
      <c r="D677" s="73"/>
      <c r="E677" s="73"/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  <c r="R677" s="73"/>
      <c r="S677" s="73"/>
      <c r="T677" s="73"/>
      <c r="U677" s="73"/>
      <c r="V677" s="73"/>
      <c r="W677" s="73"/>
    </row>
    <row r="678">
      <c r="A678" s="73"/>
      <c r="B678" s="73"/>
      <c r="C678" s="73"/>
      <c r="D678" s="73"/>
      <c r="E678" s="73"/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  <c r="R678" s="73"/>
      <c r="S678" s="73"/>
      <c r="T678" s="73"/>
      <c r="U678" s="73"/>
      <c r="V678" s="73"/>
      <c r="W678" s="73"/>
    </row>
    <row r="679">
      <c r="A679" s="73"/>
      <c r="B679" s="73"/>
      <c r="C679" s="73"/>
      <c r="D679" s="73"/>
      <c r="E679" s="73"/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  <c r="R679" s="73"/>
      <c r="S679" s="73"/>
      <c r="T679" s="73"/>
      <c r="U679" s="73"/>
      <c r="V679" s="73"/>
      <c r="W679" s="73"/>
    </row>
    <row r="680">
      <c r="A680" s="73"/>
      <c r="B680" s="73"/>
      <c r="C680" s="73"/>
      <c r="D680" s="73"/>
      <c r="E680" s="73"/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  <c r="R680" s="73"/>
      <c r="S680" s="73"/>
      <c r="T680" s="73"/>
      <c r="U680" s="73"/>
      <c r="V680" s="73"/>
      <c r="W680" s="73"/>
    </row>
    <row r="681">
      <c r="A681" s="73"/>
      <c r="B681" s="73"/>
      <c r="C681" s="73"/>
      <c r="D681" s="73"/>
      <c r="E681" s="73"/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  <c r="R681" s="73"/>
      <c r="S681" s="73"/>
      <c r="T681" s="73"/>
      <c r="U681" s="73"/>
      <c r="V681" s="73"/>
      <c r="W681" s="73"/>
    </row>
    <row r="682">
      <c r="A682" s="73"/>
      <c r="B682" s="73"/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  <c r="R682" s="73"/>
      <c r="S682" s="73"/>
      <c r="T682" s="73"/>
      <c r="U682" s="73"/>
      <c r="V682" s="73"/>
      <c r="W682" s="73"/>
    </row>
    <row r="683">
      <c r="A683" s="73"/>
      <c r="B683" s="73"/>
      <c r="C683" s="73"/>
      <c r="D683" s="73"/>
      <c r="E683" s="73"/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  <c r="R683" s="73"/>
      <c r="S683" s="73"/>
      <c r="T683" s="73"/>
      <c r="U683" s="73"/>
      <c r="V683" s="73"/>
      <c r="W683" s="73"/>
    </row>
    <row r="684">
      <c r="A684" s="73"/>
      <c r="B684" s="73"/>
      <c r="C684" s="73"/>
      <c r="D684" s="73"/>
      <c r="E684" s="73"/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  <c r="R684" s="73"/>
      <c r="S684" s="73"/>
      <c r="T684" s="73"/>
      <c r="U684" s="73"/>
      <c r="V684" s="73"/>
      <c r="W684" s="73"/>
    </row>
    <row r="685">
      <c r="A685" s="73"/>
      <c r="B685" s="73"/>
      <c r="C685" s="73"/>
      <c r="D685" s="73"/>
      <c r="E685" s="73"/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  <c r="R685" s="73"/>
      <c r="S685" s="73"/>
      <c r="T685" s="73"/>
      <c r="U685" s="73"/>
      <c r="V685" s="73"/>
      <c r="W685" s="73"/>
    </row>
    <row r="686">
      <c r="A686" s="73"/>
      <c r="B686" s="73"/>
      <c r="C686" s="73"/>
      <c r="D686" s="73"/>
      <c r="E686" s="73"/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  <c r="R686" s="73"/>
      <c r="S686" s="73"/>
      <c r="T686" s="73"/>
      <c r="U686" s="73"/>
      <c r="V686" s="73"/>
      <c r="W686" s="73"/>
    </row>
    <row r="687">
      <c r="A687" s="73"/>
      <c r="B687" s="73"/>
      <c r="C687" s="73"/>
      <c r="D687" s="73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</row>
    <row r="688">
      <c r="A688" s="73"/>
      <c r="B688" s="73"/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</row>
    <row r="689">
      <c r="A689" s="73"/>
      <c r="B689" s="73"/>
      <c r="C689" s="73"/>
      <c r="D689" s="73"/>
      <c r="E689" s="73"/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</row>
    <row r="690">
      <c r="A690" s="73"/>
      <c r="B690" s="73"/>
      <c r="C690" s="73"/>
      <c r="D690" s="73"/>
      <c r="E690" s="73"/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</row>
    <row r="691">
      <c r="A691" s="73"/>
      <c r="B691" s="73"/>
      <c r="C691" s="73"/>
      <c r="D691" s="73"/>
      <c r="E691" s="73"/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</row>
    <row r="692">
      <c r="A692" s="73"/>
      <c r="B692" s="73"/>
      <c r="C692" s="73"/>
      <c r="D692" s="73"/>
      <c r="E692" s="73"/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</row>
    <row r="693">
      <c r="A693" s="73"/>
      <c r="B693" s="73"/>
      <c r="C693" s="73"/>
      <c r="D693" s="73"/>
      <c r="E693" s="73"/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</row>
    <row r="694">
      <c r="A694" s="73"/>
      <c r="B694" s="73"/>
      <c r="C694" s="73"/>
      <c r="D694" s="73"/>
      <c r="E694" s="73"/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</row>
    <row r="695">
      <c r="A695" s="73"/>
      <c r="B695" s="73"/>
      <c r="C695" s="73"/>
      <c r="D695" s="73"/>
      <c r="E695" s="73"/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</row>
    <row r="696">
      <c r="A696" s="73"/>
      <c r="B696" s="73"/>
      <c r="C696" s="73"/>
      <c r="D696" s="73"/>
      <c r="E696" s="73"/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</row>
    <row r="697">
      <c r="A697" s="73"/>
      <c r="B697" s="73"/>
      <c r="C697" s="73"/>
      <c r="D697" s="73"/>
      <c r="E697" s="73"/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</row>
    <row r="698">
      <c r="A698" s="73"/>
      <c r="B698" s="73"/>
      <c r="C698" s="73"/>
      <c r="D698" s="73"/>
      <c r="E698" s="73"/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</row>
    <row r="699">
      <c r="A699" s="73"/>
      <c r="B699" s="73"/>
      <c r="C699" s="73"/>
      <c r="D699" s="73"/>
      <c r="E699" s="73"/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</row>
    <row r="700">
      <c r="A700" s="73"/>
      <c r="B700" s="73"/>
      <c r="C700" s="73"/>
      <c r="D700" s="73"/>
      <c r="E700" s="73"/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</row>
    <row r="701">
      <c r="A701" s="73"/>
      <c r="B701" s="73"/>
      <c r="C701" s="73"/>
      <c r="D701" s="73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  <c r="R701" s="73"/>
      <c r="S701" s="73"/>
      <c r="T701" s="73"/>
      <c r="U701" s="73"/>
      <c r="V701" s="73"/>
      <c r="W701" s="73"/>
    </row>
    <row r="702">
      <c r="A702" s="73"/>
      <c r="B702" s="73"/>
      <c r="C702" s="73"/>
      <c r="D702" s="73"/>
      <c r="E702" s="73"/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  <c r="R702" s="73"/>
      <c r="S702" s="73"/>
      <c r="T702" s="73"/>
      <c r="U702" s="73"/>
      <c r="V702" s="73"/>
      <c r="W702" s="73"/>
    </row>
    <row r="703">
      <c r="A703" s="73"/>
      <c r="B703" s="73"/>
      <c r="C703" s="73"/>
      <c r="D703" s="73"/>
      <c r="E703" s="73"/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  <c r="R703" s="73"/>
      <c r="S703" s="73"/>
      <c r="T703" s="73"/>
      <c r="U703" s="73"/>
      <c r="V703" s="73"/>
      <c r="W703" s="73"/>
    </row>
    <row r="704">
      <c r="A704" s="73"/>
      <c r="B704" s="73"/>
      <c r="C704" s="73"/>
      <c r="D704" s="73"/>
      <c r="E704" s="73"/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  <c r="R704" s="73"/>
      <c r="S704" s="73"/>
      <c r="T704" s="73"/>
      <c r="U704" s="73"/>
      <c r="V704" s="73"/>
      <c r="W704" s="73"/>
    </row>
    <row r="705">
      <c r="A705" s="73"/>
      <c r="B705" s="73"/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  <c r="R705" s="73"/>
      <c r="S705" s="73"/>
      <c r="T705" s="73"/>
      <c r="U705" s="73"/>
      <c r="V705" s="73"/>
      <c r="W705" s="73"/>
    </row>
    <row r="706">
      <c r="A706" s="73"/>
      <c r="B706" s="73"/>
      <c r="C706" s="73"/>
      <c r="D706" s="73"/>
      <c r="E706" s="73"/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  <c r="R706" s="73"/>
      <c r="S706" s="73"/>
      <c r="T706" s="73"/>
      <c r="U706" s="73"/>
      <c r="V706" s="73"/>
      <c r="W706" s="73"/>
    </row>
    <row r="707">
      <c r="A707" s="73"/>
      <c r="B707" s="73"/>
      <c r="C707" s="73"/>
      <c r="D707" s="73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  <c r="R707" s="73"/>
      <c r="S707" s="73"/>
      <c r="T707" s="73"/>
      <c r="U707" s="73"/>
      <c r="V707" s="73"/>
      <c r="W707" s="73"/>
    </row>
    <row r="708">
      <c r="A708" s="73"/>
      <c r="B708" s="73"/>
      <c r="C708" s="73"/>
      <c r="D708" s="73"/>
      <c r="E708" s="73"/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  <c r="R708" s="73"/>
      <c r="S708" s="73"/>
      <c r="T708" s="73"/>
      <c r="U708" s="73"/>
      <c r="V708" s="73"/>
      <c r="W708" s="73"/>
    </row>
    <row r="709">
      <c r="A709" s="73"/>
      <c r="B709" s="73"/>
      <c r="C709" s="73"/>
      <c r="D709" s="73"/>
      <c r="E709" s="73"/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  <c r="R709" s="73"/>
      <c r="S709" s="73"/>
      <c r="T709" s="73"/>
      <c r="U709" s="73"/>
      <c r="V709" s="73"/>
      <c r="W709" s="73"/>
    </row>
    <row r="710">
      <c r="A710" s="73"/>
      <c r="B710" s="73"/>
      <c r="C710" s="73"/>
      <c r="D710" s="73"/>
      <c r="E710" s="73"/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  <c r="R710" s="73"/>
      <c r="S710" s="73"/>
      <c r="T710" s="73"/>
      <c r="U710" s="73"/>
      <c r="V710" s="73"/>
      <c r="W710" s="73"/>
    </row>
    <row r="711">
      <c r="A711" s="73"/>
      <c r="B711" s="73"/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  <c r="R711" s="73"/>
      <c r="S711" s="73"/>
      <c r="T711" s="73"/>
      <c r="U711" s="73"/>
      <c r="V711" s="73"/>
      <c r="W711" s="73"/>
    </row>
    <row r="712">
      <c r="A712" s="73"/>
      <c r="B712" s="73"/>
      <c r="C712" s="73"/>
      <c r="D712" s="73"/>
      <c r="E712" s="73"/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  <c r="R712" s="73"/>
      <c r="S712" s="73"/>
      <c r="T712" s="73"/>
      <c r="U712" s="73"/>
      <c r="V712" s="73"/>
      <c r="W712" s="73"/>
    </row>
    <row r="713">
      <c r="A713" s="73"/>
      <c r="B713" s="73"/>
      <c r="C713" s="73"/>
      <c r="D713" s="73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  <c r="R713" s="73"/>
      <c r="S713" s="73"/>
      <c r="T713" s="73"/>
      <c r="U713" s="73"/>
      <c r="V713" s="73"/>
      <c r="W713" s="73"/>
    </row>
    <row r="714">
      <c r="A714" s="73"/>
      <c r="B714" s="73"/>
      <c r="C714" s="73"/>
      <c r="D714" s="73"/>
      <c r="E714" s="73"/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  <c r="R714" s="73"/>
      <c r="S714" s="73"/>
      <c r="T714" s="73"/>
      <c r="U714" s="73"/>
      <c r="V714" s="73"/>
      <c r="W714" s="73"/>
    </row>
    <row r="715">
      <c r="A715" s="73"/>
      <c r="B715" s="73"/>
      <c r="C715" s="73"/>
      <c r="D715" s="73"/>
      <c r="E715" s="73"/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  <c r="R715" s="73"/>
      <c r="S715" s="73"/>
      <c r="T715" s="73"/>
      <c r="U715" s="73"/>
      <c r="V715" s="73"/>
      <c r="W715" s="73"/>
    </row>
    <row r="716">
      <c r="A716" s="73"/>
      <c r="B716" s="73"/>
      <c r="C716" s="73"/>
      <c r="D716" s="73"/>
      <c r="E716" s="73"/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  <c r="R716" s="73"/>
      <c r="S716" s="73"/>
      <c r="T716" s="73"/>
      <c r="U716" s="73"/>
      <c r="V716" s="73"/>
      <c r="W716" s="73"/>
    </row>
    <row r="717">
      <c r="A717" s="73"/>
      <c r="B717" s="73"/>
      <c r="C717" s="73"/>
      <c r="D717" s="73"/>
      <c r="E717" s="73"/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  <c r="R717" s="73"/>
      <c r="S717" s="73"/>
      <c r="T717" s="73"/>
      <c r="U717" s="73"/>
      <c r="V717" s="73"/>
      <c r="W717" s="73"/>
    </row>
    <row r="718">
      <c r="A718" s="73"/>
      <c r="B718" s="73"/>
      <c r="C718" s="73"/>
      <c r="D718" s="73"/>
      <c r="E718" s="73"/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  <c r="R718" s="73"/>
      <c r="S718" s="73"/>
      <c r="T718" s="73"/>
      <c r="U718" s="73"/>
      <c r="V718" s="73"/>
      <c r="W718" s="73"/>
    </row>
    <row r="719">
      <c r="A719" s="73"/>
      <c r="B719" s="73"/>
      <c r="C719" s="73"/>
      <c r="D719" s="73"/>
      <c r="E719" s="73"/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  <c r="R719" s="73"/>
      <c r="S719" s="73"/>
      <c r="T719" s="73"/>
      <c r="U719" s="73"/>
      <c r="V719" s="73"/>
      <c r="W719" s="73"/>
    </row>
    <row r="720">
      <c r="A720" s="73"/>
      <c r="B720" s="73"/>
      <c r="C720" s="73"/>
      <c r="D720" s="73"/>
      <c r="E720" s="73"/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  <c r="R720" s="73"/>
      <c r="S720" s="73"/>
      <c r="T720" s="73"/>
      <c r="U720" s="73"/>
      <c r="V720" s="73"/>
      <c r="W720" s="73"/>
    </row>
    <row r="721">
      <c r="A721" s="73"/>
      <c r="B721" s="73"/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  <c r="R721" s="73"/>
      <c r="S721" s="73"/>
      <c r="T721" s="73"/>
      <c r="U721" s="73"/>
      <c r="V721" s="73"/>
      <c r="W721" s="73"/>
    </row>
    <row r="722">
      <c r="A722" s="73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  <c r="R722" s="73"/>
      <c r="S722" s="73"/>
      <c r="T722" s="73"/>
      <c r="U722" s="73"/>
      <c r="V722" s="73"/>
      <c r="W722" s="73"/>
    </row>
    <row r="723">
      <c r="A723" s="73"/>
      <c r="B723" s="73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  <c r="R723" s="73"/>
      <c r="S723" s="73"/>
      <c r="T723" s="73"/>
      <c r="U723" s="73"/>
      <c r="V723" s="73"/>
      <c r="W723" s="73"/>
    </row>
    <row r="724">
      <c r="A724" s="73"/>
      <c r="B724" s="73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  <c r="R724" s="73"/>
      <c r="S724" s="73"/>
      <c r="T724" s="73"/>
      <c r="U724" s="73"/>
      <c r="V724" s="73"/>
      <c r="W724" s="73"/>
    </row>
    <row r="725">
      <c r="A725" s="73"/>
      <c r="B725" s="73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  <c r="R725" s="73"/>
      <c r="S725" s="73"/>
      <c r="T725" s="73"/>
      <c r="U725" s="73"/>
      <c r="V725" s="73"/>
      <c r="W725" s="73"/>
    </row>
    <row r="726">
      <c r="A726" s="73"/>
      <c r="B726" s="73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  <c r="R726" s="73"/>
      <c r="S726" s="73"/>
      <c r="T726" s="73"/>
      <c r="U726" s="73"/>
      <c r="V726" s="73"/>
      <c r="W726" s="73"/>
    </row>
    <row r="727">
      <c r="A727" s="73"/>
      <c r="B727" s="73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  <c r="R727" s="73"/>
      <c r="S727" s="73"/>
      <c r="T727" s="73"/>
      <c r="U727" s="73"/>
      <c r="V727" s="73"/>
      <c r="W727" s="73"/>
    </row>
    <row r="728">
      <c r="A728" s="73"/>
      <c r="B728" s="73"/>
      <c r="C728" s="73"/>
      <c r="D728" s="73"/>
      <c r="E728" s="73"/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  <c r="R728" s="73"/>
      <c r="S728" s="73"/>
      <c r="T728" s="73"/>
      <c r="U728" s="73"/>
      <c r="V728" s="73"/>
      <c r="W728" s="73"/>
    </row>
    <row r="729">
      <c r="A729" s="73"/>
      <c r="B729" s="73"/>
      <c r="C729" s="73"/>
      <c r="D729" s="73"/>
      <c r="E729" s="73"/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  <c r="R729" s="73"/>
      <c r="S729" s="73"/>
      <c r="T729" s="73"/>
      <c r="U729" s="73"/>
      <c r="V729" s="73"/>
      <c r="W729" s="73"/>
    </row>
    <row r="730">
      <c r="A730" s="73"/>
      <c r="B730" s="73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  <c r="R730" s="73"/>
      <c r="S730" s="73"/>
      <c r="T730" s="73"/>
      <c r="U730" s="73"/>
      <c r="V730" s="73"/>
      <c r="W730" s="73"/>
    </row>
    <row r="731">
      <c r="A731" s="73"/>
      <c r="B731" s="73"/>
      <c r="C731" s="73"/>
      <c r="D731" s="73"/>
      <c r="E731" s="73"/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  <c r="R731" s="73"/>
      <c r="S731" s="73"/>
      <c r="T731" s="73"/>
      <c r="U731" s="73"/>
      <c r="V731" s="73"/>
      <c r="W731" s="73"/>
    </row>
    <row r="732">
      <c r="A732" s="73"/>
      <c r="B732" s="73"/>
      <c r="C732" s="73"/>
      <c r="D732" s="73"/>
      <c r="E732" s="73"/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  <c r="R732" s="73"/>
      <c r="S732" s="73"/>
      <c r="T732" s="73"/>
      <c r="U732" s="73"/>
      <c r="V732" s="73"/>
      <c r="W732" s="73"/>
    </row>
    <row r="733">
      <c r="A733" s="73"/>
      <c r="B733" s="73"/>
      <c r="C733" s="73"/>
      <c r="D733" s="73"/>
      <c r="E733" s="73"/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  <c r="R733" s="73"/>
      <c r="S733" s="73"/>
      <c r="T733" s="73"/>
      <c r="U733" s="73"/>
      <c r="V733" s="73"/>
      <c r="W733" s="73"/>
    </row>
    <row r="734">
      <c r="A734" s="73"/>
      <c r="B734" s="73"/>
      <c r="C734" s="73"/>
      <c r="D734" s="73"/>
      <c r="E734" s="73"/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  <c r="R734" s="73"/>
      <c r="S734" s="73"/>
      <c r="T734" s="73"/>
      <c r="U734" s="73"/>
      <c r="V734" s="73"/>
      <c r="W734" s="73"/>
    </row>
    <row r="735">
      <c r="A735" s="73"/>
      <c r="B735" s="73"/>
      <c r="C735" s="73"/>
      <c r="D735" s="73"/>
      <c r="E735" s="73"/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  <c r="R735" s="73"/>
      <c r="S735" s="73"/>
      <c r="T735" s="73"/>
      <c r="U735" s="73"/>
      <c r="V735" s="73"/>
      <c r="W735" s="73"/>
    </row>
    <row r="736">
      <c r="A736" s="73"/>
      <c r="B736" s="73"/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  <c r="R736" s="73"/>
      <c r="S736" s="73"/>
      <c r="T736" s="73"/>
      <c r="U736" s="73"/>
      <c r="V736" s="73"/>
      <c r="W736" s="73"/>
    </row>
    <row r="737">
      <c r="A737" s="73"/>
      <c r="B737" s="73"/>
      <c r="C737" s="73"/>
      <c r="D737" s="73"/>
      <c r="E737" s="73"/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  <c r="R737" s="73"/>
      <c r="S737" s="73"/>
      <c r="T737" s="73"/>
      <c r="U737" s="73"/>
      <c r="V737" s="73"/>
      <c r="W737" s="73"/>
    </row>
    <row r="738">
      <c r="A738" s="73"/>
      <c r="B738" s="73"/>
      <c r="C738" s="73"/>
      <c r="D738" s="73"/>
      <c r="E738" s="73"/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  <c r="R738" s="73"/>
      <c r="S738" s="73"/>
      <c r="T738" s="73"/>
      <c r="U738" s="73"/>
      <c r="V738" s="73"/>
      <c r="W738" s="73"/>
    </row>
    <row r="739">
      <c r="A739" s="73"/>
      <c r="B739" s="73"/>
      <c r="C739" s="73"/>
      <c r="D739" s="73"/>
      <c r="E739" s="73"/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  <c r="R739" s="73"/>
      <c r="S739" s="73"/>
      <c r="T739" s="73"/>
      <c r="U739" s="73"/>
      <c r="V739" s="73"/>
      <c r="W739" s="73"/>
    </row>
    <row r="740">
      <c r="A740" s="73"/>
      <c r="B740" s="73"/>
      <c r="C740" s="73"/>
      <c r="D740" s="73"/>
      <c r="E740" s="73"/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  <c r="R740" s="73"/>
      <c r="S740" s="73"/>
      <c r="T740" s="73"/>
      <c r="U740" s="73"/>
      <c r="V740" s="73"/>
      <c r="W740" s="73"/>
    </row>
    <row r="741">
      <c r="A741" s="73"/>
      <c r="B741" s="73"/>
      <c r="C741" s="73"/>
      <c r="D741" s="73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  <c r="R741" s="73"/>
      <c r="S741" s="73"/>
      <c r="T741" s="73"/>
      <c r="U741" s="73"/>
      <c r="V741" s="73"/>
      <c r="W741" s="73"/>
    </row>
    <row r="742">
      <c r="A742" s="73"/>
      <c r="B742" s="73"/>
      <c r="C742" s="73"/>
      <c r="D742" s="73"/>
      <c r="E742" s="73"/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  <c r="R742" s="73"/>
      <c r="S742" s="73"/>
      <c r="T742" s="73"/>
      <c r="U742" s="73"/>
      <c r="V742" s="73"/>
      <c r="W742" s="73"/>
    </row>
    <row r="743">
      <c r="A743" s="73"/>
      <c r="B743" s="73"/>
      <c r="C743" s="73"/>
      <c r="D743" s="73"/>
      <c r="E743" s="73"/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  <c r="R743" s="73"/>
      <c r="S743" s="73"/>
      <c r="T743" s="73"/>
      <c r="U743" s="73"/>
      <c r="V743" s="73"/>
      <c r="W743" s="73"/>
    </row>
    <row r="744">
      <c r="A744" s="73"/>
      <c r="B744" s="73"/>
      <c r="C744" s="73"/>
      <c r="D744" s="73"/>
      <c r="E744" s="73"/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  <c r="R744" s="73"/>
      <c r="S744" s="73"/>
      <c r="T744" s="73"/>
      <c r="U744" s="73"/>
      <c r="V744" s="73"/>
      <c r="W744" s="73"/>
    </row>
    <row r="745">
      <c r="A745" s="73"/>
      <c r="B745" s="73"/>
      <c r="C745" s="73"/>
      <c r="D745" s="73"/>
      <c r="E745" s="73"/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  <c r="R745" s="73"/>
      <c r="S745" s="73"/>
      <c r="T745" s="73"/>
      <c r="U745" s="73"/>
      <c r="V745" s="73"/>
      <c r="W745" s="73"/>
    </row>
    <row r="746">
      <c r="A746" s="73"/>
      <c r="B746" s="73"/>
      <c r="C746" s="73"/>
      <c r="D746" s="73"/>
      <c r="E746" s="73"/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  <c r="R746" s="73"/>
      <c r="S746" s="73"/>
      <c r="T746" s="73"/>
      <c r="U746" s="73"/>
      <c r="V746" s="73"/>
      <c r="W746" s="73"/>
    </row>
    <row r="747">
      <c r="A747" s="73"/>
      <c r="B747" s="73"/>
      <c r="C747" s="73"/>
      <c r="D747" s="73"/>
      <c r="E747" s="73"/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  <c r="R747" s="73"/>
      <c r="S747" s="73"/>
      <c r="T747" s="73"/>
      <c r="U747" s="73"/>
      <c r="V747" s="73"/>
      <c r="W747" s="73"/>
    </row>
    <row r="748">
      <c r="A748" s="73"/>
      <c r="B748" s="73"/>
      <c r="C748" s="73"/>
      <c r="D748" s="73"/>
      <c r="E748" s="73"/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  <c r="R748" s="73"/>
      <c r="S748" s="73"/>
      <c r="T748" s="73"/>
      <c r="U748" s="73"/>
      <c r="V748" s="73"/>
      <c r="W748" s="73"/>
    </row>
    <row r="749">
      <c r="A749" s="73"/>
      <c r="B749" s="73"/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  <c r="R749" s="73"/>
      <c r="S749" s="73"/>
      <c r="T749" s="73"/>
      <c r="U749" s="73"/>
      <c r="V749" s="73"/>
      <c r="W749" s="73"/>
    </row>
    <row r="750">
      <c r="A750" s="73"/>
      <c r="B750" s="73"/>
      <c r="C750" s="73"/>
      <c r="D750" s="73"/>
      <c r="E750" s="73"/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  <c r="R750" s="73"/>
      <c r="S750" s="73"/>
      <c r="T750" s="73"/>
      <c r="U750" s="73"/>
      <c r="V750" s="73"/>
      <c r="W750" s="73"/>
    </row>
    <row r="751">
      <c r="A751" s="73"/>
      <c r="B751" s="73"/>
      <c r="C751" s="73"/>
      <c r="D751" s="73"/>
      <c r="E751" s="73"/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  <c r="R751" s="73"/>
      <c r="S751" s="73"/>
      <c r="T751" s="73"/>
      <c r="U751" s="73"/>
      <c r="V751" s="73"/>
      <c r="W751" s="73"/>
    </row>
    <row r="752">
      <c r="A752" s="73"/>
      <c r="B752" s="73"/>
      <c r="C752" s="73"/>
      <c r="D752" s="73"/>
      <c r="E752" s="73"/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  <c r="R752" s="73"/>
      <c r="S752" s="73"/>
      <c r="T752" s="73"/>
      <c r="U752" s="73"/>
      <c r="V752" s="73"/>
      <c r="W752" s="73"/>
    </row>
    <row r="753">
      <c r="A753" s="73"/>
      <c r="B753" s="73"/>
      <c r="C753" s="73"/>
      <c r="D753" s="73"/>
      <c r="E753" s="73"/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  <c r="R753" s="73"/>
      <c r="S753" s="73"/>
      <c r="T753" s="73"/>
      <c r="U753" s="73"/>
      <c r="V753" s="73"/>
      <c r="W753" s="73"/>
    </row>
    <row r="754">
      <c r="A754" s="73"/>
      <c r="B754" s="73"/>
      <c r="C754" s="73"/>
      <c r="D754" s="73"/>
      <c r="E754" s="73"/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  <c r="R754" s="73"/>
      <c r="S754" s="73"/>
      <c r="T754" s="73"/>
      <c r="U754" s="73"/>
      <c r="V754" s="73"/>
      <c r="W754" s="73"/>
    </row>
    <row r="755">
      <c r="A755" s="73"/>
      <c r="B755" s="73"/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  <c r="R755" s="73"/>
      <c r="S755" s="73"/>
      <c r="T755" s="73"/>
      <c r="U755" s="73"/>
      <c r="V755" s="73"/>
      <c r="W755" s="73"/>
    </row>
    <row r="756">
      <c r="A756" s="73"/>
      <c r="B756" s="73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  <c r="R756" s="73"/>
      <c r="S756" s="73"/>
      <c r="T756" s="73"/>
      <c r="U756" s="73"/>
      <c r="V756" s="73"/>
      <c r="W756" s="73"/>
    </row>
    <row r="757">
      <c r="A757" s="73"/>
      <c r="B757" s="73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  <c r="R757" s="73"/>
      <c r="S757" s="73"/>
      <c r="T757" s="73"/>
      <c r="U757" s="73"/>
      <c r="V757" s="73"/>
      <c r="W757" s="73"/>
    </row>
    <row r="758">
      <c r="A758" s="73"/>
      <c r="B758" s="73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  <c r="R758" s="73"/>
      <c r="S758" s="73"/>
      <c r="T758" s="73"/>
      <c r="U758" s="73"/>
      <c r="V758" s="73"/>
      <c r="W758" s="73"/>
    </row>
    <row r="759">
      <c r="A759" s="73"/>
      <c r="B759" s="73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  <c r="R759" s="73"/>
      <c r="S759" s="73"/>
      <c r="T759" s="73"/>
      <c r="U759" s="73"/>
      <c r="V759" s="73"/>
      <c r="W759" s="73"/>
    </row>
    <row r="760">
      <c r="A760" s="73"/>
      <c r="B760" s="73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  <c r="R760" s="73"/>
      <c r="S760" s="73"/>
      <c r="T760" s="73"/>
      <c r="U760" s="73"/>
      <c r="V760" s="73"/>
      <c r="W760" s="73"/>
    </row>
    <row r="761">
      <c r="A761" s="73"/>
      <c r="B761" s="73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  <c r="R761" s="73"/>
      <c r="S761" s="73"/>
      <c r="T761" s="73"/>
      <c r="U761" s="73"/>
      <c r="V761" s="73"/>
      <c r="W761" s="73"/>
    </row>
    <row r="762">
      <c r="A762" s="73"/>
      <c r="B762" s="73"/>
      <c r="C762" s="73"/>
      <c r="D762" s="73"/>
      <c r="E762" s="73"/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  <c r="R762" s="73"/>
      <c r="S762" s="73"/>
      <c r="T762" s="73"/>
      <c r="U762" s="73"/>
      <c r="V762" s="73"/>
      <c r="W762" s="73"/>
    </row>
    <row r="763">
      <c r="A763" s="73"/>
      <c r="B763" s="73"/>
      <c r="C763" s="73"/>
      <c r="D763" s="73"/>
      <c r="E763" s="73"/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  <c r="R763" s="73"/>
      <c r="S763" s="73"/>
      <c r="T763" s="73"/>
      <c r="U763" s="73"/>
      <c r="V763" s="73"/>
      <c r="W763" s="73"/>
    </row>
    <row r="764">
      <c r="A764" s="73"/>
      <c r="B764" s="73"/>
      <c r="C764" s="73"/>
      <c r="D764" s="73"/>
      <c r="E764" s="73"/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  <c r="R764" s="73"/>
      <c r="S764" s="73"/>
      <c r="T764" s="73"/>
      <c r="U764" s="73"/>
      <c r="V764" s="73"/>
      <c r="W764" s="73"/>
    </row>
    <row r="765">
      <c r="A765" s="73"/>
      <c r="B765" s="73"/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  <c r="R765" s="73"/>
      <c r="S765" s="73"/>
      <c r="T765" s="73"/>
      <c r="U765" s="73"/>
      <c r="V765" s="73"/>
      <c r="W765" s="73"/>
    </row>
    <row r="766">
      <c r="A766" s="73"/>
      <c r="B766" s="73"/>
      <c r="C766" s="73"/>
      <c r="D766" s="73"/>
      <c r="E766" s="73"/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  <c r="R766" s="73"/>
      <c r="S766" s="73"/>
      <c r="T766" s="73"/>
      <c r="U766" s="73"/>
      <c r="V766" s="73"/>
      <c r="W766" s="73"/>
    </row>
    <row r="767">
      <c r="A767" s="73"/>
      <c r="B767" s="73"/>
      <c r="C767" s="73"/>
      <c r="D767" s="73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  <c r="R767" s="73"/>
      <c r="S767" s="73"/>
      <c r="T767" s="73"/>
      <c r="U767" s="73"/>
      <c r="V767" s="73"/>
      <c r="W767" s="73"/>
    </row>
    <row r="768">
      <c r="A768" s="73"/>
      <c r="B768" s="73"/>
      <c r="C768" s="73"/>
      <c r="D768" s="73"/>
      <c r="E768" s="73"/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  <c r="R768" s="73"/>
      <c r="S768" s="73"/>
      <c r="T768" s="73"/>
      <c r="U768" s="73"/>
      <c r="V768" s="73"/>
      <c r="W768" s="73"/>
    </row>
    <row r="769">
      <c r="A769" s="73"/>
      <c r="B769" s="73"/>
      <c r="C769" s="73"/>
      <c r="D769" s="73"/>
      <c r="E769" s="73"/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  <c r="R769" s="73"/>
      <c r="S769" s="73"/>
      <c r="T769" s="73"/>
      <c r="U769" s="73"/>
      <c r="V769" s="73"/>
      <c r="W769" s="73"/>
    </row>
    <row r="770">
      <c r="A770" s="73"/>
      <c r="B770" s="73"/>
      <c r="C770" s="73"/>
      <c r="D770" s="73"/>
      <c r="E770" s="73"/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  <c r="R770" s="73"/>
      <c r="S770" s="73"/>
      <c r="T770" s="73"/>
      <c r="U770" s="73"/>
      <c r="V770" s="73"/>
      <c r="W770" s="73"/>
    </row>
    <row r="771">
      <c r="A771" s="73"/>
      <c r="B771" s="73"/>
      <c r="C771" s="73"/>
      <c r="D771" s="73"/>
      <c r="E771" s="73"/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  <c r="R771" s="73"/>
      <c r="S771" s="73"/>
      <c r="T771" s="73"/>
      <c r="U771" s="73"/>
      <c r="V771" s="73"/>
      <c r="W771" s="73"/>
    </row>
    <row r="772">
      <c r="A772" s="73"/>
      <c r="B772" s="73"/>
      <c r="C772" s="73"/>
      <c r="D772" s="73"/>
      <c r="E772" s="73"/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  <c r="R772" s="73"/>
      <c r="S772" s="73"/>
      <c r="T772" s="73"/>
      <c r="U772" s="73"/>
      <c r="V772" s="73"/>
      <c r="W772" s="73"/>
    </row>
    <row r="773">
      <c r="A773" s="73"/>
      <c r="B773" s="73"/>
      <c r="C773" s="73"/>
      <c r="D773" s="73"/>
      <c r="E773" s="73"/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  <c r="R773" s="73"/>
      <c r="S773" s="73"/>
      <c r="T773" s="73"/>
      <c r="U773" s="73"/>
      <c r="V773" s="73"/>
      <c r="W773" s="73"/>
    </row>
    <row r="774">
      <c r="A774" s="73"/>
      <c r="B774" s="73"/>
      <c r="C774" s="73"/>
      <c r="D774" s="73"/>
      <c r="E774" s="73"/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  <c r="R774" s="73"/>
      <c r="S774" s="73"/>
      <c r="T774" s="73"/>
      <c r="U774" s="73"/>
      <c r="V774" s="73"/>
      <c r="W774" s="73"/>
    </row>
    <row r="775">
      <c r="A775" s="73"/>
      <c r="B775" s="73"/>
      <c r="C775" s="73"/>
      <c r="D775" s="73"/>
      <c r="E775" s="73"/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  <c r="R775" s="73"/>
      <c r="S775" s="73"/>
      <c r="T775" s="73"/>
      <c r="U775" s="73"/>
      <c r="V775" s="73"/>
      <c r="W775" s="73"/>
    </row>
    <row r="776">
      <c r="A776" s="73"/>
      <c r="B776" s="73"/>
      <c r="C776" s="73"/>
      <c r="D776" s="73"/>
      <c r="E776" s="73"/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  <c r="R776" s="73"/>
      <c r="S776" s="73"/>
      <c r="T776" s="73"/>
      <c r="U776" s="73"/>
      <c r="V776" s="73"/>
      <c r="W776" s="73"/>
    </row>
    <row r="777">
      <c r="A777" s="73"/>
      <c r="B777" s="73"/>
      <c r="C777" s="73"/>
      <c r="D777" s="73"/>
      <c r="E777" s="73"/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  <c r="R777" s="73"/>
      <c r="S777" s="73"/>
      <c r="T777" s="73"/>
      <c r="U777" s="73"/>
      <c r="V777" s="73"/>
      <c r="W777" s="73"/>
    </row>
    <row r="778">
      <c r="A778" s="73"/>
      <c r="B778" s="73"/>
      <c r="C778" s="73"/>
      <c r="D778" s="73"/>
      <c r="E778" s="73"/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  <c r="R778" s="73"/>
      <c r="S778" s="73"/>
      <c r="T778" s="73"/>
      <c r="U778" s="73"/>
      <c r="V778" s="73"/>
      <c r="W778" s="73"/>
    </row>
    <row r="779">
      <c r="A779" s="73"/>
      <c r="B779" s="73"/>
      <c r="C779" s="73"/>
      <c r="D779" s="73"/>
      <c r="E779" s="73"/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  <c r="R779" s="73"/>
      <c r="S779" s="73"/>
      <c r="T779" s="73"/>
      <c r="U779" s="73"/>
      <c r="V779" s="73"/>
      <c r="W779" s="73"/>
    </row>
    <row r="780">
      <c r="A780" s="73"/>
      <c r="B780" s="73"/>
      <c r="C780" s="73"/>
      <c r="D780" s="73"/>
      <c r="E780" s="73"/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  <c r="R780" s="73"/>
      <c r="S780" s="73"/>
      <c r="T780" s="73"/>
      <c r="U780" s="73"/>
      <c r="V780" s="73"/>
      <c r="W780" s="73"/>
    </row>
    <row r="781">
      <c r="A781" s="73"/>
      <c r="B781" s="73"/>
      <c r="C781" s="73"/>
      <c r="D781" s="73"/>
      <c r="E781" s="73"/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  <c r="R781" s="73"/>
      <c r="S781" s="73"/>
      <c r="T781" s="73"/>
      <c r="U781" s="73"/>
      <c r="V781" s="73"/>
      <c r="W781" s="73"/>
    </row>
    <row r="782">
      <c r="A782" s="73"/>
      <c r="B782" s="73"/>
      <c r="C782" s="73"/>
      <c r="D782" s="73"/>
      <c r="E782" s="73"/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  <c r="R782" s="73"/>
      <c r="S782" s="73"/>
      <c r="T782" s="73"/>
      <c r="U782" s="73"/>
      <c r="V782" s="73"/>
      <c r="W782" s="73"/>
    </row>
    <row r="783">
      <c r="A783" s="73"/>
      <c r="B783" s="73"/>
      <c r="C783" s="73"/>
      <c r="D783" s="73"/>
      <c r="E783" s="73"/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  <c r="R783" s="73"/>
      <c r="S783" s="73"/>
      <c r="T783" s="73"/>
      <c r="U783" s="73"/>
      <c r="V783" s="73"/>
      <c r="W783" s="73"/>
    </row>
    <row r="784">
      <c r="A784" s="73"/>
      <c r="B784" s="73"/>
      <c r="C784" s="73"/>
      <c r="D784" s="73"/>
      <c r="E784" s="73"/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  <c r="R784" s="73"/>
      <c r="S784" s="73"/>
      <c r="T784" s="73"/>
      <c r="U784" s="73"/>
      <c r="V784" s="73"/>
      <c r="W784" s="73"/>
    </row>
    <row r="785">
      <c r="A785" s="73"/>
      <c r="B785" s="73"/>
      <c r="C785" s="73"/>
      <c r="D785" s="73"/>
      <c r="E785" s="73"/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  <c r="R785" s="73"/>
      <c r="S785" s="73"/>
      <c r="T785" s="73"/>
      <c r="U785" s="73"/>
      <c r="V785" s="73"/>
      <c r="W785" s="73"/>
    </row>
    <row r="786">
      <c r="A786" s="73"/>
      <c r="B786" s="73"/>
      <c r="C786" s="73"/>
      <c r="D786" s="73"/>
      <c r="E786" s="73"/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  <c r="R786" s="73"/>
      <c r="S786" s="73"/>
      <c r="T786" s="73"/>
      <c r="U786" s="73"/>
      <c r="V786" s="73"/>
      <c r="W786" s="73"/>
    </row>
    <row r="787">
      <c r="A787" s="73"/>
      <c r="B787" s="73"/>
      <c r="C787" s="73"/>
      <c r="D787" s="73"/>
      <c r="E787" s="73"/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  <c r="R787" s="73"/>
      <c r="S787" s="73"/>
      <c r="T787" s="73"/>
      <c r="U787" s="73"/>
      <c r="V787" s="73"/>
      <c r="W787" s="73"/>
    </row>
    <row r="788">
      <c r="A788" s="73"/>
      <c r="B788" s="73"/>
      <c r="C788" s="73"/>
      <c r="D788" s="73"/>
      <c r="E788" s="73"/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  <c r="R788" s="73"/>
      <c r="S788" s="73"/>
      <c r="T788" s="73"/>
      <c r="U788" s="73"/>
      <c r="V788" s="73"/>
      <c r="W788" s="73"/>
    </row>
    <row r="789">
      <c r="A789" s="73"/>
      <c r="B789" s="73"/>
      <c r="C789" s="73"/>
      <c r="D789" s="73"/>
      <c r="E789" s="73"/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  <c r="R789" s="73"/>
      <c r="S789" s="73"/>
      <c r="T789" s="73"/>
      <c r="U789" s="73"/>
      <c r="V789" s="73"/>
      <c r="W789" s="73"/>
    </row>
    <row r="790">
      <c r="A790" s="73"/>
      <c r="B790" s="73"/>
      <c r="C790" s="73"/>
      <c r="D790" s="73"/>
      <c r="E790" s="73"/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  <c r="R790" s="73"/>
      <c r="S790" s="73"/>
      <c r="T790" s="73"/>
      <c r="U790" s="73"/>
      <c r="V790" s="73"/>
      <c r="W790" s="73"/>
    </row>
    <row r="791">
      <c r="A791" s="73"/>
      <c r="B791" s="73"/>
      <c r="C791" s="73"/>
      <c r="D791" s="73"/>
      <c r="E791" s="73"/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  <c r="R791" s="73"/>
      <c r="S791" s="73"/>
      <c r="T791" s="73"/>
      <c r="U791" s="73"/>
      <c r="V791" s="73"/>
      <c r="W791" s="73"/>
    </row>
    <row r="792">
      <c r="A792" s="73"/>
      <c r="B792" s="73"/>
      <c r="C792" s="73"/>
      <c r="D792" s="73"/>
      <c r="E792" s="73"/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  <c r="R792" s="73"/>
      <c r="S792" s="73"/>
      <c r="T792" s="73"/>
      <c r="U792" s="73"/>
      <c r="V792" s="73"/>
      <c r="W792" s="73"/>
    </row>
    <row r="793">
      <c r="A793" s="73"/>
      <c r="B793" s="73"/>
      <c r="C793" s="73"/>
      <c r="D793" s="73"/>
      <c r="E793" s="73"/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  <c r="R793" s="73"/>
      <c r="S793" s="73"/>
      <c r="T793" s="73"/>
      <c r="U793" s="73"/>
      <c r="V793" s="73"/>
      <c r="W793" s="73"/>
    </row>
    <row r="794">
      <c r="A794" s="73"/>
      <c r="B794" s="73"/>
      <c r="C794" s="73"/>
      <c r="D794" s="73"/>
      <c r="E794" s="73"/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  <c r="R794" s="73"/>
      <c r="S794" s="73"/>
      <c r="T794" s="73"/>
      <c r="U794" s="73"/>
      <c r="V794" s="73"/>
      <c r="W794" s="73"/>
    </row>
    <row r="795">
      <c r="A795" s="73"/>
      <c r="B795" s="73"/>
      <c r="C795" s="73"/>
      <c r="D795" s="73"/>
      <c r="E795" s="73"/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  <c r="R795" s="73"/>
      <c r="S795" s="73"/>
      <c r="T795" s="73"/>
      <c r="U795" s="73"/>
      <c r="V795" s="73"/>
      <c r="W795" s="73"/>
    </row>
    <row r="796">
      <c r="A796" s="73"/>
      <c r="B796" s="73"/>
      <c r="C796" s="73"/>
      <c r="D796" s="73"/>
      <c r="E796" s="73"/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  <c r="R796" s="73"/>
      <c r="S796" s="73"/>
      <c r="T796" s="73"/>
      <c r="U796" s="73"/>
      <c r="V796" s="73"/>
      <c r="W796" s="73"/>
    </row>
    <row r="797">
      <c r="A797" s="73"/>
      <c r="B797" s="73"/>
      <c r="C797" s="73"/>
      <c r="D797" s="73"/>
      <c r="E797" s="73"/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  <c r="R797" s="73"/>
      <c r="S797" s="73"/>
      <c r="T797" s="73"/>
      <c r="U797" s="73"/>
      <c r="V797" s="73"/>
      <c r="W797" s="73"/>
    </row>
    <row r="798">
      <c r="A798" s="73"/>
      <c r="B798" s="73"/>
      <c r="C798" s="73"/>
      <c r="D798" s="73"/>
      <c r="E798" s="73"/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  <c r="R798" s="73"/>
      <c r="S798" s="73"/>
      <c r="T798" s="73"/>
      <c r="U798" s="73"/>
      <c r="V798" s="73"/>
      <c r="W798" s="73"/>
    </row>
    <row r="799">
      <c r="A799" s="73"/>
      <c r="B799" s="73"/>
      <c r="C799" s="73"/>
      <c r="D799" s="73"/>
      <c r="E799" s="73"/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  <c r="R799" s="73"/>
      <c r="S799" s="73"/>
      <c r="T799" s="73"/>
      <c r="U799" s="73"/>
      <c r="V799" s="73"/>
      <c r="W799" s="73"/>
    </row>
    <row r="800">
      <c r="A800" s="73"/>
      <c r="B800" s="73"/>
      <c r="C800" s="73"/>
      <c r="D800" s="73"/>
      <c r="E800" s="73"/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  <c r="R800" s="73"/>
      <c r="S800" s="73"/>
      <c r="T800" s="73"/>
      <c r="U800" s="73"/>
      <c r="V800" s="73"/>
      <c r="W800" s="73"/>
    </row>
    <row r="801">
      <c r="A801" s="73"/>
      <c r="B801" s="73"/>
      <c r="C801" s="73"/>
      <c r="D801" s="73"/>
      <c r="E801" s="73"/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  <c r="R801" s="73"/>
      <c r="S801" s="73"/>
      <c r="T801" s="73"/>
      <c r="U801" s="73"/>
      <c r="V801" s="73"/>
      <c r="W801" s="73"/>
    </row>
    <row r="802">
      <c r="A802" s="73"/>
      <c r="B802" s="73"/>
      <c r="C802" s="73"/>
      <c r="D802" s="73"/>
      <c r="E802" s="73"/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  <c r="R802" s="73"/>
      <c r="S802" s="73"/>
      <c r="T802" s="73"/>
      <c r="U802" s="73"/>
      <c r="V802" s="73"/>
      <c r="W802" s="73"/>
    </row>
    <row r="803">
      <c r="A803" s="73"/>
      <c r="B803" s="73"/>
      <c r="C803" s="73"/>
      <c r="D803" s="73"/>
      <c r="E803" s="73"/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  <c r="R803" s="73"/>
      <c r="S803" s="73"/>
      <c r="T803" s="73"/>
      <c r="U803" s="73"/>
      <c r="V803" s="73"/>
      <c r="W803" s="73"/>
    </row>
    <row r="804">
      <c r="A804" s="73"/>
      <c r="B804" s="73"/>
      <c r="C804" s="73"/>
      <c r="D804" s="73"/>
      <c r="E804" s="73"/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  <c r="R804" s="73"/>
      <c r="S804" s="73"/>
      <c r="T804" s="73"/>
      <c r="U804" s="73"/>
      <c r="V804" s="73"/>
      <c r="W804" s="73"/>
    </row>
    <row r="805">
      <c r="A805" s="73"/>
      <c r="B805" s="73"/>
      <c r="C805" s="73"/>
      <c r="D805" s="73"/>
      <c r="E805" s="73"/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  <c r="R805" s="73"/>
      <c r="S805" s="73"/>
      <c r="T805" s="73"/>
      <c r="U805" s="73"/>
      <c r="V805" s="73"/>
      <c r="W805" s="73"/>
    </row>
    <row r="806">
      <c r="A806" s="73"/>
      <c r="B806" s="73"/>
      <c r="C806" s="73"/>
      <c r="D806" s="73"/>
      <c r="E806" s="73"/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  <c r="R806" s="73"/>
      <c r="S806" s="73"/>
      <c r="T806" s="73"/>
      <c r="U806" s="73"/>
      <c r="V806" s="73"/>
      <c r="W806" s="73"/>
    </row>
    <row r="807">
      <c r="A807" s="73"/>
      <c r="B807" s="73"/>
      <c r="C807" s="73"/>
      <c r="D807" s="73"/>
      <c r="E807" s="73"/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  <c r="R807" s="73"/>
      <c r="S807" s="73"/>
      <c r="T807" s="73"/>
      <c r="U807" s="73"/>
      <c r="V807" s="73"/>
      <c r="W807" s="73"/>
    </row>
    <row r="808">
      <c r="A808" s="73"/>
      <c r="B808" s="73"/>
      <c r="C808" s="73"/>
      <c r="D808" s="73"/>
      <c r="E808" s="73"/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  <c r="R808" s="73"/>
      <c r="S808" s="73"/>
      <c r="T808" s="73"/>
      <c r="U808" s="73"/>
      <c r="V808" s="73"/>
      <c r="W808" s="73"/>
    </row>
    <row r="809">
      <c r="A809" s="73"/>
      <c r="B809" s="73"/>
      <c r="C809" s="73"/>
      <c r="D809" s="73"/>
      <c r="E809" s="73"/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  <c r="R809" s="73"/>
      <c r="S809" s="73"/>
      <c r="T809" s="73"/>
      <c r="U809" s="73"/>
      <c r="V809" s="73"/>
      <c r="W809" s="73"/>
    </row>
    <row r="810">
      <c r="A810" s="73"/>
      <c r="B810" s="73"/>
      <c r="C810" s="73"/>
      <c r="D810" s="73"/>
      <c r="E810" s="73"/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  <c r="R810" s="73"/>
      <c r="S810" s="73"/>
      <c r="T810" s="73"/>
      <c r="U810" s="73"/>
      <c r="V810" s="73"/>
      <c r="W810" s="73"/>
    </row>
    <row r="811">
      <c r="A811" s="73"/>
      <c r="B811" s="73"/>
      <c r="C811" s="73"/>
      <c r="D811" s="73"/>
      <c r="E811" s="73"/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  <c r="R811" s="73"/>
      <c r="S811" s="73"/>
      <c r="T811" s="73"/>
      <c r="U811" s="73"/>
      <c r="V811" s="73"/>
      <c r="W811" s="73"/>
    </row>
    <row r="812">
      <c r="A812" s="73"/>
      <c r="B812" s="73"/>
      <c r="C812" s="73"/>
      <c r="D812" s="73"/>
      <c r="E812" s="73"/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  <c r="R812" s="73"/>
      <c r="S812" s="73"/>
      <c r="T812" s="73"/>
      <c r="U812" s="73"/>
      <c r="V812" s="73"/>
      <c r="W812" s="73"/>
    </row>
    <row r="813">
      <c r="A813" s="73"/>
      <c r="B813" s="73"/>
      <c r="C813" s="73"/>
      <c r="D813" s="73"/>
      <c r="E813" s="73"/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  <c r="R813" s="73"/>
      <c r="S813" s="73"/>
      <c r="T813" s="73"/>
      <c r="U813" s="73"/>
      <c r="V813" s="73"/>
      <c r="W813" s="73"/>
    </row>
    <row r="814">
      <c r="A814" s="73"/>
      <c r="B814" s="73"/>
      <c r="C814" s="73"/>
      <c r="D814" s="73"/>
      <c r="E814" s="73"/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  <c r="R814" s="73"/>
      <c r="S814" s="73"/>
      <c r="T814" s="73"/>
      <c r="U814" s="73"/>
      <c r="V814" s="73"/>
      <c r="W814" s="73"/>
    </row>
    <row r="815">
      <c r="A815" s="73"/>
      <c r="B815" s="73"/>
      <c r="C815" s="73"/>
      <c r="D815" s="73"/>
      <c r="E815" s="73"/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  <c r="R815" s="73"/>
      <c r="S815" s="73"/>
      <c r="T815" s="73"/>
      <c r="U815" s="73"/>
      <c r="V815" s="73"/>
      <c r="W815" s="73"/>
    </row>
    <row r="816">
      <c r="A816" s="73"/>
      <c r="B816" s="73"/>
      <c r="C816" s="73"/>
      <c r="D816" s="73"/>
      <c r="E816" s="73"/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  <c r="R816" s="73"/>
      <c r="S816" s="73"/>
      <c r="T816" s="73"/>
      <c r="U816" s="73"/>
      <c r="V816" s="73"/>
      <c r="W816" s="73"/>
    </row>
    <row r="817">
      <c r="A817" s="73"/>
      <c r="B817" s="73"/>
      <c r="C817" s="73"/>
      <c r="D817" s="73"/>
      <c r="E817" s="73"/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  <c r="R817" s="73"/>
      <c r="S817" s="73"/>
      <c r="T817" s="73"/>
      <c r="U817" s="73"/>
      <c r="V817" s="73"/>
      <c r="W817" s="73"/>
    </row>
    <row r="818">
      <c r="A818" s="73"/>
      <c r="B818" s="73"/>
      <c r="C818" s="73"/>
      <c r="D818" s="73"/>
      <c r="E818" s="73"/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  <c r="R818" s="73"/>
      <c r="S818" s="73"/>
      <c r="T818" s="73"/>
      <c r="U818" s="73"/>
      <c r="V818" s="73"/>
      <c r="W818" s="73"/>
    </row>
    <row r="819">
      <c r="A819" s="73"/>
      <c r="B819" s="73"/>
      <c r="C819" s="73"/>
      <c r="D819" s="73"/>
      <c r="E819" s="73"/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  <c r="R819" s="73"/>
      <c r="S819" s="73"/>
      <c r="T819" s="73"/>
      <c r="U819" s="73"/>
      <c r="V819" s="73"/>
      <c r="W819" s="73"/>
    </row>
    <row r="820">
      <c r="A820" s="73"/>
      <c r="B820" s="73"/>
      <c r="C820" s="73"/>
      <c r="D820" s="73"/>
      <c r="E820" s="73"/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  <c r="R820" s="73"/>
      <c r="S820" s="73"/>
      <c r="T820" s="73"/>
      <c r="U820" s="73"/>
      <c r="V820" s="73"/>
      <c r="W820" s="73"/>
    </row>
    <row r="821">
      <c r="A821" s="73"/>
      <c r="B821" s="73"/>
      <c r="C821" s="73"/>
      <c r="D821" s="73"/>
      <c r="E821" s="73"/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  <c r="R821" s="73"/>
      <c r="S821" s="73"/>
      <c r="T821" s="73"/>
      <c r="U821" s="73"/>
      <c r="V821" s="73"/>
      <c r="W821" s="73"/>
    </row>
    <row r="822">
      <c r="A822" s="73"/>
      <c r="B822" s="73"/>
      <c r="C822" s="73"/>
      <c r="D822" s="73"/>
      <c r="E822" s="73"/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  <c r="R822" s="73"/>
      <c r="S822" s="73"/>
      <c r="T822" s="73"/>
      <c r="U822" s="73"/>
      <c r="V822" s="73"/>
      <c r="W822" s="73"/>
    </row>
    <row r="823">
      <c r="A823" s="73"/>
      <c r="B823" s="73"/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  <c r="R823" s="73"/>
      <c r="S823" s="73"/>
      <c r="T823" s="73"/>
      <c r="U823" s="73"/>
      <c r="V823" s="73"/>
      <c r="W823" s="73"/>
    </row>
    <row r="824">
      <c r="A824" s="73"/>
      <c r="B824" s="73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  <c r="R824" s="73"/>
      <c r="S824" s="73"/>
      <c r="T824" s="73"/>
      <c r="U824" s="73"/>
      <c r="V824" s="73"/>
      <c r="W824" s="73"/>
    </row>
    <row r="825">
      <c r="A825" s="73"/>
      <c r="B825" s="73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  <c r="R825" s="73"/>
      <c r="S825" s="73"/>
      <c r="T825" s="73"/>
      <c r="U825" s="73"/>
      <c r="V825" s="73"/>
      <c r="W825" s="73"/>
    </row>
    <row r="826">
      <c r="A826" s="73"/>
      <c r="B826" s="73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  <c r="R826" s="73"/>
      <c r="S826" s="73"/>
      <c r="T826" s="73"/>
      <c r="U826" s="73"/>
      <c r="V826" s="73"/>
      <c r="W826" s="73"/>
    </row>
    <row r="827">
      <c r="A827" s="73"/>
      <c r="B827" s="73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  <c r="R827" s="73"/>
      <c r="S827" s="73"/>
      <c r="T827" s="73"/>
      <c r="U827" s="73"/>
      <c r="V827" s="73"/>
      <c r="W827" s="73"/>
    </row>
    <row r="828">
      <c r="A828" s="73"/>
      <c r="B828" s="73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  <c r="R828" s="73"/>
      <c r="S828" s="73"/>
      <c r="T828" s="73"/>
      <c r="U828" s="73"/>
      <c r="V828" s="73"/>
      <c r="W828" s="73"/>
    </row>
    <row r="829">
      <c r="A829" s="73"/>
      <c r="B829" s="73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  <c r="R829" s="73"/>
      <c r="S829" s="73"/>
      <c r="T829" s="73"/>
      <c r="U829" s="73"/>
      <c r="V829" s="73"/>
      <c r="W829" s="73"/>
    </row>
    <row r="830">
      <c r="A830" s="73"/>
      <c r="B830" s="73"/>
      <c r="C830" s="73"/>
      <c r="D830" s="73"/>
      <c r="E830" s="73"/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  <c r="R830" s="73"/>
      <c r="S830" s="73"/>
      <c r="T830" s="73"/>
      <c r="U830" s="73"/>
      <c r="V830" s="73"/>
      <c r="W830" s="73"/>
    </row>
    <row r="831">
      <c r="A831" s="73"/>
      <c r="B831" s="73"/>
      <c r="C831" s="73"/>
      <c r="D831" s="73"/>
      <c r="E831" s="73"/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  <c r="R831" s="73"/>
      <c r="S831" s="73"/>
      <c r="T831" s="73"/>
      <c r="U831" s="73"/>
      <c r="V831" s="73"/>
      <c r="W831" s="73"/>
    </row>
    <row r="832">
      <c r="A832" s="73"/>
      <c r="B832" s="73"/>
      <c r="C832" s="73"/>
      <c r="D832" s="73"/>
      <c r="E832" s="73"/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  <c r="R832" s="73"/>
      <c r="S832" s="73"/>
      <c r="T832" s="73"/>
      <c r="U832" s="73"/>
      <c r="V832" s="73"/>
      <c r="W832" s="73"/>
    </row>
    <row r="833">
      <c r="A833" s="73"/>
      <c r="B833" s="73"/>
      <c r="C833" s="73"/>
      <c r="D833" s="73"/>
      <c r="E833" s="73"/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  <c r="R833" s="73"/>
      <c r="S833" s="73"/>
      <c r="T833" s="73"/>
      <c r="U833" s="73"/>
      <c r="V833" s="73"/>
      <c r="W833" s="73"/>
    </row>
    <row r="834">
      <c r="A834" s="73"/>
      <c r="B834" s="73"/>
      <c r="C834" s="73"/>
      <c r="D834" s="73"/>
      <c r="E834" s="73"/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  <c r="R834" s="73"/>
      <c r="S834" s="73"/>
      <c r="T834" s="73"/>
      <c r="U834" s="73"/>
      <c r="V834" s="73"/>
      <c r="W834" s="73"/>
    </row>
    <row r="835">
      <c r="A835" s="73"/>
      <c r="B835" s="73"/>
      <c r="C835" s="73"/>
      <c r="D835" s="73"/>
      <c r="E835" s="73"/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  <c r="R835" s="73"/>
      <c r="S835" s="73"/>
      <c r="T835" s="73"/>
      <c r="U835" s="73"/>
      <c r="V835" s="73"/>
      <c r="W835" s="73"/>
    </row>
    <row r="836">
      <c r="A836" s="73"/>
      <c r="B836" s="73"/>
      <c r="C836" s="73"/>
      <c r="D836" s="73"/>
      <c r="E836" s="73"/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  <c r="R836" s="73"/>
      <c r="S836" s="73"/>
      <c r="T836" s="73"/>
      <c r="U836" s="73"/>
      <c r="V836" s="73"/>
      <c r="W836" s="73"/>
    </row>
    <row r="837">
      <c r="A837" s="73"/>
      <c r="B837" s="73"/>
      <c r="C837" s="73"/>
      <c r="D837" s="73"/>
      <c r="E837" s="73"/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  <c r="R837" s="73"/>
      <c r="S837" s="73"/>
      <c r="T837" s="73"/>
      <c r="U837" s="73"/>
      <c r="V837" s="73"/>
      <c r="W837" s="73"/>
    </row>
    <row r="838">
      <c r="A838" s="73"/>
      <c r="B838" s="73"/>
      <c r="C838" s="73"/>
      <c r="D838" s="73"/>
      <c r="E838" s="73"/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  <c r="R838" s="73"/>
      <c r="S838" s="73"/>
      <c r="T838" s="73"/>
      <c r="U838" s="73"/>
      <c r="V838" s="73"/>
      <c r="W838" s="73"/>
    </row>
    <row r="839">
      <c r="A839" s="73"/>
      <c r="B839" s="73"/>
      <c r="C839" s="73"/>
      <c r="D839" s="73"/>
      <c r="E839" s="73"/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  <c r="R839" s="73"/>
      <c r="S839" s="73"/>
      <c r="T839" s="73"/>
      <c r="U839" s="73"/>
      <c r="V839" s="73"/>
      <c r="W839" s="73"/>
    </row>
    <row r="840">
      <c r="A840" s="73"/>
      <c r="B840" s="73"/>
      <c r="C840" s="73"/>
      <c r="D840" s="73"/>
      <c r="E840" s="73"/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  <c r="R840" s="73"/>
      <c r="S840" s="73"/>
      <c r="T840" s="73"/>
      <c r="U840" s="73"/>
      <c r="V840" s="73"/>
      <c r="W840" s="73"/>
    </row>
    <row r="841">
      <c r="A841" s="73"/>
      <c r="B841" s="73"/>
      <c r="C841" s="73"/>
      <c r="D841" s="73"/>
      <c r="E841" s="73"/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  <c r="R841" s="73"/>
      <c r="S841" s="73"/>
      <c r="T841" s="73"/>
      <c r="U841" s="73"/>
      <c r="V841" s="73"/>
      <c r="W841" s="73"/>
    </row>
    <row r="842">
      <c r="A842" s="73"/>
      <c r="B842" s="73"/>
      <c r="C842" s="73"/>
      <c r="D842" s="73"/>
      <c r="E842" s="73"/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  <c r="R842" s="73"/>
      <c r="S842" s="73"/>
      <c r="T842" s="73"/>
      <c r="U842" s="73"/>
      <c r="V842" s="73"/>
      <c r="W842" s="73"/>
    </row>
    <row r="843">
      <c r="A843" s="73"/>
      <c r="B843" s="73"/>
      <c r="C843" s="73"/>
      <c r="D843" s="73"/>
      <c r="E843" s="73"/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  <c r="R843" s="73"/>
      <c r="S843" s="73"/>
      <c r="T843" s="73"/>
      <c r="U843" s="73"/>
      <c r="V843" s="73"/>
      <c r="W843" s="73"/>
    </row>
    <row r="844">
      <c r="A844" s="73"/>
      <c r="B844" s="73"/>
      <c r="C844" s="73"/>
      <c r="D844" s="73"/>
      <c r="E844" s="73"/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  <c r="R844" s="73"/>
      <c r="S844" s="73"/>
      <c r="T844" s="73"/>
      <c r="U844" s="73"/>
      <c r="V844" s="73"/>
      <c r="W844" s="73"/>
    </row>
    <row r="845">
      <c r="A845" s="73"/>
      <c r="B845" s="73"/>
      <c r="C845" s="73"/>
      <c r="D845" s="73"/>
      <c r="E845" s="73"/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  <c r="R845" s="73"/>
      <c r="S845" s="73"/>
      <c r="T845" s="73"/>
      <c r="U845" s="73"/>
      <c r="V845" s="73"/>
      <c r="W845" s="73"/>
    </row>
    <row r="846">
      <c r="A846" s="73"/>
      <c r="B846" s="73"/>
      <c r="C846" s="73"/>
      <c r="D846" s="73"/>
      <c r="E846" s="73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  <c r="R846" s="73"/>
      <c r="S846" s="73"/>
      <c r="T846" s="73"/>
      <c r="U846" s="73"/>
      <c r="V846" s="73"/>
      <c r="W846" s="73"/>
    </row>
    <row r="847">
      <c r="A847" s="73"/>
      <c r="B847" s="73"/>
      <c r="C847" s="73"/>
      <c r="D847" s="73"/>
      <c r="E847" s="73"/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  <c r="R847" s="73"/>
      <c r="S847" s="73"/>
      <c r="T847" s="73"/>
      <c r="U847" s="73"/>
      <c r="V847" s="73"/>
      <c r="W847" s="73"/>
    </row>
    <row r="848">
      <c r="A848" s="73"/>
      <c r="B848" s="73"/>
      <c r="C848" s="73"/>
      <c r="D848" s="73"/>
      <c r="E848" s="73"/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  <c r="R848" s="73"/>
      <c r="S848" s="73"/>
      <c r="T848" s="73"/>
      <c r="U848" s="73"/>
      <c r="V848" s="73"/>
      <c r="W848" s="73"/>
    </row>
    <row r="849">
      <c r="A849" s="73"/>
      <c r="B849" s="73"/>
      <c r="C849" s="73"/>
      <c r="D849" s="73"/>
      <c r="E849" s="73"/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  <c r="R849" s="73"/>
      <c r="S849" s="73"/>
      <c r="T849" s="73"/>
      <c r="U849" s="73"/>
      <c r="V849" s="73"/>
      <c r="W849" s="73"/>
    </row>
    <row r="850">
      <c r="A850" s="73"/>
      <c r="B850" s="73"/>
      <c r="C850" s="73"/>
      <c r="D850" s="73"/>
      <c r="E850" s="73"/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  <c r="R850" s="73"/>
      <c r="S850" s="73"/>
      <c r="T850" s="73"/>
      <c r="U850" s="73"/>
      <c r="V850" s="73"/>
      <c r="W850" s="73"/>
    </row>
    <row r="851">
      <c r="A851" s="73"/>
      <c r="B851" s="73"/>
      <c r="C851" s="73"/>
      <c r="D851" s="73"/>
      <c r="E851" s="73"/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  <c r="R851" s="73"/>
      <c r="S851" s="73"/>
      <c r="T851" s="73"/>
      <c r="U851" s="73"/>
      <c r="V851" s="73"/>
      <c r="W851" s="73"/>
    </row>
    <row r="852">
      <c r="A852" s="73"/>
      <c r="B852" s="73"/>
      <c r="C852" s="73"/>
      <c r="D852" s="73"/>
      <c r="E852" s="73"/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  <c r="R852" s="73"/>
      <c r="S852" s="73"/>
      <c r="T852" s="73"/>
      <c r="U852" s="73"/>
      <c r="V852" s="73"/>
      <c r="W852" s="73"/>
    </row>
    <row r="853">
      <c r="A853" s="73"/>
      <c r="B853" s="73"/>
      <c r="C853" s="73"/>
      <c r="D853" s="73"/>
      <c r="E853" s="73"/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  <c r="R853" s="73"/>
      <c r="S853" s="73"/>
      <c r="T853" s="73"/>
      <c r="U853" s="73"/>
      <c r="V853" s="73"/>
      <c r="W853" s="73"/>
    </row>
    <row r="854">
      <c r="A854" s="73"/>
      <c r="B854" s="73"/>
      <c r="C854" s="73"/>
      <c r="D854" s="73"/>
      <c r="E854" s="73"/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  <c r="R854" s="73"/>
      <c r="S854" s="73"/>
      <c r="T854" s="73"/>
      <c r="U854" s="73"/>
      <c r="V854" s="73"/>
      <c r="W854" s="73"/>
    </row>
    <row r="855">
      <c r="A855" s="73"/>
      <c r="B855" s="73"/>
      <c r="C855" s="73"/>
      <c r="D855" s="73"/>
      <c r="E855" s="73"/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  <c r="R855" s="73"/>
      <c r="S855" s="73"/>
      <c r="T855" s="73"/>
      <c r="U855" s="73"/>
      <c r="V855" s="73"/>
      <c r="W855" s="73"/>
    </row>
    <row r="856">
      <c r="A856" s="73"/>
      <c r="B856" s="73"/>
      <c r="C856" s="73"/>
      <c r="D856" s="73"/>
      <c r="E856" s="73"/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  <c r="R856" s="73"/>
      <c r="S856" s="73"/>
      <c r="T856" s="73"/>
      <c r="U856" s="73"/>
      <c r="V856" s="73"/>
      <c r="W856" s="73"/>
    </row>
    <row r="857">
      <c r="A857" s="73"/>
      <c r="B857" s="73"/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  <c r="R857" s="73"/>
      <c r="S857" s="73"/>
      <c r="T857" s="73"/>
      <c r="U857" s="73"/>
      <c r="V857" s="73"/>
      <c r="W857" s="73"/>
    </row>
    <row r="858">
      <c r="A858" s="73"/>
      <c r="B858" s="73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  <c r="R858" s="73"/>
      <c r="S858" s="73"/>
      <c r="T858" s="73"/>
      <c r="U858" s="73"/>
      <c r="V858" s="73"/>
      <c r="W858" s="73"/>
    </row>
    <row r="859">
      <c r="A859" s="73"/>
      <c r="B859" s="73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  <c r="R859" s="73"/>
      <c r="S859" s="73"/>
      <c r="T859" s="73"/>
      <c r="U859" s="73"/>
      <c r="V859" s="73"/>
      <c r="W859" s="73"/>
    </row>
    <row r="860">
      <c r="A860" s="73"/>
      <c r="B860" s="73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  <c r="R860" s="73"/>
      <c r="S860" s="73"/>
      <c r="T860" s="73"/>
      <c r="U860" s="73"/>
      <c r="V860" s="73"/>
      <c r="W860" s="73"/>
    </row>
    <row r="861">
      <c r="A861" s="73"/>
      <c r="B861" s="73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  <c r="R861" s="73"/>
      <c r="S861" s="73"/>
      <c r="T861" s="73"/>
      <c r="U861" s="73"/>
      <c r="V861" s="73"/>
      <c r="W861" s="73"/>
    </row>
    <row r="862">
      <c r="A862" s="73"/>
      <c r="B862" s="73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  <c r="R862" s="73"/>
      <c r="S862" s="73"/>
      <c r="T862" s="73"/>
      <c r="U862" s="73"/>
      <c r="V862" s="73"/>
      <c r="W862" s="73"/>
    </row>
    <row r="863">
      <c r="A863" s="73"/>
      <c r="B863" s="73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  <c r="R863" s="73"/>
      <c r="S863" s="73"/>
      <c r="T863" s="73"/>
      <c r="U863" s="73"/>
      <c r="V863" s="73"/>
      <c r="W863" s="73"/>
    </row>
    <row r="864">
      <c r="A864" s="73"/>
      <c r="B864" s="73"/>
      <c r="C864" s="73"/>
      <c r="D864" s="73"/>
      <c r="E864" s="73"/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  <c r="R864" s="73"/>
      <c r="S864" s="73"/>
      <c r="T864" s="73"/>
      <c r="U864" s="73"/>
      <c r="V864" s="73"/>
      <c r="W864" s="73"/>
    </row>
    <row r="865">
      <c r="A865" s="73"/>
      <c r="B865" s="73"/>
      <c r="C865" s="73"/>
      <c r="D865" s="73"/>
      <c r="E865" s="73"/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  <c r="R865" s="73"/>
      <c r="S865" s="73"/>
      <c r="T865" s="73"/>
      <c r="U865" s="73"/>
      <c r="V865" s="73"/>
      <c r="W865" s="73"/>
    </row>
    <row r="866">
      <c r="A866" s="73"/>
      <c r="B866" s="73"/>
      <c r="C866" s="73"/>
      <c r="D866" s="73"/>
      <c r="E866" s="73"/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  <c r="R866" s="73"/>
      <c r="S866" s="73"/>
      <c r="T866" s="73"/>
      <c r="U866" s="73"/>
      <c r="V866" s="73"/>
      <c r="W866" s="73"/>
    </row>
    <row r="867">
      <c r="A867" s="73"/>
      <c r="B867" s="73"/>
      <c r="C867" s="73"/>
      <c r="D867" s="73"/>
      <c r="E867" s="73"/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  <c r="R867" s="73"/>
      <c r="S867" s="73"/>
      <c r="T867" s="73"/>
      <c r="U867" s="73"/>
      <c r="V867" s="73"/>
      <c r="W867" s="73"/>
    </row>
    <row r="868">
      <c r="A868" s="73"/>
      <c r="B868" s="73"/>
      <c r="C868" s="73"/>
      <c r="D868" s="73"/>
      <c r="E868" s="73"/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  <c r="R868" s="73"/>
      <c r="S868" s="73"/>
      <c r="T868" s="73"/>
      <c r="U868" s="73"/>
      <c r="V868" s="73"/>
      <c r="W868" s="73"/>
    </row>
    <row r="869">
      <c r="A869" s="73"/>
      <c r="B869" s="73"/>
      <c r="C869" s="73"/>
      <c r="D869" s="73"/>
      <c r="E869" s="73"/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  <c r="R869" s="73"/>
      <c r="S869" s="73"/>
      <c r="T869" s="73"/>
      <c r="U869" s="73"/>
      <c r="V869" s="73"/>
      <c r="W869" s="73"/>
    </row>
    <row r="870">
      <c r="A870" s="73"/>
      <c r="B870" s="73"/>
      <c r="C870" s="73"/>
      <c r="D870" s="73"/>
      <c r="E870" s="73"/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  <c r="R870" s="73"/>
      <c r="S870" s="73"/>
      <c r="T870" s="73"/>
      <c r="U870" s="73"/>
      <c r="V870" s="73"/>
      <c r="W870" s="73"/>
    </row>
    <row r="871">
      <c r="A871" s="73"/>
      <c r="B871" s="73"/>
      <c r="C871" s="73"/>
      <c r="D871" s="73"/>
      <c r="E871" s="73"/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  <c r="R871" s="73"/>
      <c r="S871" s="73"/>
      <c r="T871" s="73"/>
      <c r="U871" s="73"/>
      <c r="V871" s="73"/>
      <c r="W871" s="73"/>
    </row>
    <row r="872">
      <c r="A872" s="73"/>
      <c r="B872" s="73"/>
      <c r="C872" s="73"/>
      <c r="D872" s="73"/>
      <c r="E872" s="73"/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  <c r="R872" s="73"/>
      <c r="S872" s="73"/>
      <c r="T872" s="73"/>
      <c r="U872" s="73"/>
      <c r="V872" s="73"/>
      <c r="W872" s="73"/>
    </row>
    <row r="873">
      <c r="A873" s="73"/>
      <c r="B873" s="73"/>
      <c r="C873" s="73"/>
      <c r="D873" s="73"/>
      <c r="E873" s="73"/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  <c r="R873" s="73"/>
      <c r="S873" s="73"/>
      <c r="T873" s="73"/>
      <c r="U873" s="73"/>
      <c r="V873" s="73"/>
      <c r="W873" s="73"/>
    </row>
    <row r="874">
      <c r="A874" s="73"/>
      <c r="B874" s="73"/>
      <c r="C874" s="73"/>
      <c r="D874" s="73"/>
      <c r="E874" s="73"/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  <c r="R874" s="73"/>
      <c r="S874" s="73"/>
      <c r="T874" s="73"/>
      <c r="U874" s="73"/>
      <c r="V874" s="73"/>
      <c r="W874" s="73"/>
    </row>
    <row r="875">
      <c r="A875" s="73"/>
      <c r="B875" s="73"/>
      <c r="C875" s="73"/>
      <c r="D875" s="73"/>
      <c r="E875" s="73"/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  <c r="R875" s="73"/>
      <c r="S875" s="73"/>
      <c r="T875" s="73"/>
      <c r="U875" s="73"/>
      <c r="V875" s="73"/>
      <c r="W875" s="73"/>
    </row>
    <row r="876">
      <c r="A876" s="73"/>
      <c r="B876" s="73"/>
      <c r="C876" s="73"/>
      <c r="D876" s="73"/>
      <c r="E876" s="73"/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  <c r="R876" s="73"/>
      <c r="S876" s="73"/>
      <c r="T876" s="73"/>
      <c r="U876" s="73"/>
      <c r="V876" s="73"/>
      <c r="W876" s="73"/>
    </row>
    <row r="877">
      <c r="A877" s="73"/>
      <c r="B877" s="73"/>
      <c r="C877" s="73"/>
      <c r="D877" s="73"/>
      <c r="E877" s="73"/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  <c r="R877" s="73"/>
      <c r="S877" s="73"/>
      <c r="T877" s="73"/>
      <c r="U877" s="73"/>
      <c r="V877" s="73"/>
      <c r="W877" s="73"/>
    </row>
    <row r="878">
      <c r="A878" s="73"/>
      <c r="B878" s="73"/>
      <c r="C878" s="73"/>
      <c r="D878" s="73"/>
      <c r="E878" s="73"/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  <c r="R878" s="73"/>
      <c r="S878" s="73"/>
      <c r="T878" s="73"/>
      <c r="U878" s="73"/>
      <c r="V878" s="73"/>
      <c r="W878" s="73"/>
    </row>
    <row r="879">
      <c r="A879" s="73"/>
      <c r="B879" s="73"/>
      <c r="C879" s="73"/>
      <c r="D879" s="73"/>
      <c r="E879" s="73"/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  <c r="R879" s="73"/>
      <c r="S879" s="73"/>
      <c r="T879" s="73"/>
      <c r="U879" s="73"/>
      <c r="V879" s="73"/>
      <c r="W879" s="73"/>
    </row>
    <row r="880">
      <c r="A880" s="73"/>
      <c r="B880" s="73"/>
      <c r="C880" s="73"/>
      <c r="D880" s="73"/>
      <c r="E880" s="73"/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  <c r="R880" s="73"/>
      <c r="S880" s="73"/>
      <c r="T880" s="73"/>
      <c r="U880" s="73"/>
      <c r="V880" s="73"/>
      <c r="W880" s="73"/>
    </row>
    <row r="881">
      <c r="A881" s="73"/>
      <c r="B881" s="73"/>
      <c r="C881" s="73"/>
      <c r="D881" s="73"/>
      <c r="E881" s="73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  <c r="R881" s="73"/>
      <c r="S881" s="73"/>
      <c r="T881" s="73"/>
      <c r="U881" s="73"/>
      <c r="V881" s="73"/>
      <c r="W881" s="73"/>
    </row>
    <row r="882">
      <c r="A882" s="73"/>
      <c r="B882" s="73"/>
      <c r="C882" s="73"/>
      <c r="D882" s="73"/>
      <c r="E882" s="73"/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  <c r="R882" s="73"/>
      <c r="S882" s="73"/>
      <c r="T882" s="73"/>
      <c r="U882" s="73"/>
      <c r="V882" s="73"/>
      <c r="W882" s="73"/>
    </row>
    <row r="883">
      <c r="A883" s="73"/>
      <c r="B883" s="73"/>
      <c r="C883" s="73"/>
      <c r="D883" s="73"/>
      <c r="E883" s="73"/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  <c r="R883" s="73"/>
      <c r="S883" s="73"/>
      <c r="T883" s="73"/>
      <c r="U883" s="73"/>
      <c r="V883" s="73"/>
      <c r="W883" s="73"/>
    </row>
    <row r="884">
      <c r="A884" s="73"/>
      <c r="B884" s="73"/>
      <c r="C884" s="73"/>
      <c r="D884" s="73"/>
      <c r="E884" s="73"/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  <c r="R884" s="73"/>
      <c r="S884" s="73"/>
      <c r="T884" s="73"/>
      <c r="U884" s="73"/>
      <c r="V884" s="73"/>
      <c r="W884" s="73"/>
    </row>
    <row r="885">
      <c r="A885" s="73"/>
      <c r="B885" s="73"/>
      <c r="C885" s="73"/>
      <c r="D885" s="73"/>
      <c r="E885" s="73"/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  <c r="R885" s="73"/>
      <c r="S885" s="73"/>
      <c r="T885" s="73"/>
      <c r="U885" s="73"/>
      <c r="V885" s="73"/>
      <c r="W885" s="73"/>
    </row>
    <row r="886">
      <c r="A886" s="73"/>
      <c r="B886" s="73"/>
      <c r="C886" s="73"/>
      <c r="D886" s="73"/>
      <c r="E886" s="73"/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  <c r="R886" s="73"/>
      <c r="S886" s="73"/>
      <c r="T886" s="73"/>
      <c r="U886" s="73"/>
      <c r="V886" s="73"/>
      <c r="W886" s="73"/>
    </row>
    <row r="887">
      <c r="A887" s="73"/>
      <c r="B887" s="73"/>
      <c r="C887" s="73"/>
      <c r="D887" s="73"/>
      <c r="E887" s="73"/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  <c r="R887" s="73"/>
      <c r="S887" s="73"/>
      <c r="T887" s="73"/>
      <c r="U887" s="73"/>
      <c r="V887" s="73"/>
      <c r="W887" s="73"/>
    </row>
    <row r="888">
      <c r="A888" s="73"/>
      <c r="B888" s="73"/>
      <c r="C888" s="73"/>
      <c r="D888" s="73"/>
      <c r="E888" s="73"/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  <c r="R888" s="73"/>
      <c r="S888" s="73"/>
      <c r="T888" s="73"/>
      <c r="U888" s="73"/>
      <c r="V888" s="73"/>
      <c r="W888" s="73"/>
    </row>
    <row r="889">
      <c r="A889" s="73"/>
      <c r="B889" s="73"/>
      <c r="C889" s="73"/>
      <c r="D889" s="73"/>
      <c r="E889" s="73"/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  <c r="R889" s="73"/>
      <c r="S889" s="73"/>
      <c r="T889" s="73"/>
      <c r="U889" s="73"/>
      <c r="V889" s="73"/>
      <c r="W889" s="73"/>
    </row>
    <row r="890">
      <c r="A890" s="73"/>
      <c r="B890" s="73"/>
      <c r="C890" s="73"/>
      <c r="D890" s="73"/>
      <c r="E890" s="73"/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  <c r="R890" s="73"/>
      <c r="S890" s="73"/>
      <c r="T890" s="73"/>
      <c r="U890" s="73"/>
      <c r="V890" s="73"/>
      <c r="W890" s="73"/>
    </row>
    <row r="891">
      <c r="A891" s="73"/>
      <c r="B891" s="73"/>
      <c r="C891" s="73"/>
      <c r="D891" s="73"/>
      <c r="E891" s="73"/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  <c r="R891" s="73"/>
      <c r="S891" s="73"/>
      <c r="T891" s="73"/>
      <c r="U891" s="73"/>
      <c r="V891" s="73"/>
      <c r="W891" s="73"/>
    </row>
    <row r="892">
      <c r="A892" s="73"/>
      <c r="B892" s="73"/>
      <c r="C892" s="73"/>
      <c r="D892" s="73"/>
      <c r="E892" s="73"/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  <c r="R892" s="73"/>
      <c r="S892" s="73"/>
      <c r="T892" s="73"/>
      <c r="U892" s="73"/>
      <c r="V892" s="73"/>
      <c r="W892" s="73"/>
    </row>
    <row r="893">
      <c r="A893" s="73"/>
      <c r="B893" s="73"/>
      <c r="C893" s="73"/>
      <c r="D893" s="73"/>
      <c r="E893" s="73"/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  <c r="R893" s="73"/>
      <c r="S893" s="73"/>
      <c r="T893" s="73"/>
      <c r="U893" s="73"/>
      <c r="V893" s="73"/>
      <c r="W893" s="73"/>
    </row>
    <row r="894">
      <c r="A894" s="73"/>
      <c r="B894" s="73"/>
      <c r="C894" s="73"/>
      <c r="D894" s="73"/>
      <c r="E894" s="73"/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  <c r="R894" s="73"/>
      <c r="S894" s="73"/>
      <c r="T894" s="73"/>
      <c r="U894" s="73"/>
      <c r="V894" s="73"/>
      <c r="W894" s="73"/>
    </row>
    <row r="895">
      <c r="A895" s="73"/>
      <c r="B895" s="73"/>
      <c r="C895" s="73"/>
      <c r="D895" s="73"/>
      <c r="E895" s="73"/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  <c r="R895" s="73"/>
      <c r="S895" s="73"/>
      <c r="T895" s="73"/>
      <c r="U895" s="73"/>
      <c r="V895" s="73"/>
      <c r="W895" s="73"/>
    </row>
    <row r="896">
      <c r="A896" s="73"/>
      <c r="B896" s="73"/>
      <c r="C896" s="73"/>
      <c r="D896" s="73"/>
      <c r="E896" s="73"/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  <c r="R896" s="73"/>
      <c r="S896" s="73"/>
      <c r="T896" s="73"/>
      <c r="U896" s="73"/>
      <c r="V896" s="73"/>
      <c r="W896" s="73"/>
    </row>
    <row r="897">
      <c r="A897" s="73"/>
      <c r="B897" s="73"/>
      <c r="C897" s="73"/>
      <c r="D897" s="73"/>
      <c r="E897" s="73"/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  <c r="R897" s="73"/>
      <c r="S897" s="73"/>
      <c r="T897" s="73"/>
      <c r="U897" s="73"/>
      <c r="V897" s="73"/>
      <c r="W897" s="73"/>
    </row>
    <row r="898">
      <c r="A898" s="73"/>
      <c r="B898" s="73"/>
      <c r="C898" s="73"/>
      <c r="D898" s="73"/>
      <c r="E898" s="73"/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  <c r="R898" s="73"/>
      <c r="S898" s="73"/>
      <c r="T898" s="73"/>
      <c r="U898" s="73"/>
      <c r="V898" s="73"/>
      <c r="W898" s="73"/>
    </row>
    <row r="899">
      <c r="A899" s="73"/>
      <c r="B899" s="73"/>
      <c r="C899" s="73"/>
      <c r="D899" s="73"/>
      <c r="E899" s="73"/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  <c r="R899" s="73"/>
      <c r="S899" s="73"/>
      <c r="T899" s="73"/>
      <c r="U899" s="73"/>
      <c r="V899" s="73"/>
      <c r="W899" s="73"/>
    </row>
    <row r="900">
      <c r="A900" s="73"/>
      <c r="B900" s="73"/>
      <c r="C900" s="73"/>
      <c r="D900" s="73"/>
      <c r="E900" s="73"/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  <c r="R900" s="73"/>
      <c r="S900" s="73"/>
      <c r="T900" s="73"/>
      <c r="U900" s="73"/>
      <c r="V900" s="73"/>
      <c r="W900" s="73"/>
    </row>
    <row r="901">
      <c r="A901" s="73"/>
      <c r="B901" s="73"/>
      <c r="C901" s="73"/>
      <c r="D901" s="73"/>
      <c r="E901" s="73"/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  <c r="R901" s="73"/>
      <c r="S901" s="73"/>
      <c r="T901" s="73"/>
      <c r="U901" s="73"/>
      <c r="V901" s="73"/>
      <c r="W901" s="73"/>
    </row>
    <row r="902">
      <c r="A902" s="73"/>
      <c r="B902" s="73"/>
      <c r="C902" s="73"/>
      <c r="D902" s="73"/>
      <c r="E902" s="73"/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  <c r="R902" s="73"/>
      <c r="S902" s="73"/>
      <c r="T902" s="73"/>
      <c r="U902" s="73"/>
      <c r="V902" s="73"/>
      <c r="W902" s="73"/>
    </row>
    <row r="903">
      <c r="A903" s="73"/>
      <c r="B903" s="73"/>
      <c r="C903" s="73"/>
      <c r="D903" s="73"/>
      <c r="E903" s="73"/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  <c r="R903" s="73"/>
      <c r="S903" s="73"/>
      <c r="T903" s="73"/>
      <c r="U903" s="73"/>
      <c r="V903" s="73"/>
      <c r="W903" s="73"/>
    </row>
    <row r="904">
      <c r="A904" s="73"/>
      <c r="B904" s="73"/>
      <c r="C904" s="73"/>
      <c r="D904" s="73"/>
      <c r="E904" s="73"/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  <c r="R904" s="73"/>
      <c r="S904" s="73"/>
      <c r="T904" s="73"/>
      <c r="U904" s="73"/>
      <c r="V904" s="73"/>
      <c r="W904" s="73"/>
    </row>
    <row r="905">
      <c r="A905" s="73"/>
      <c r="B905" s="73"/>
      <c r="C905" s="73"/>
      <c r="D905" s="73"/>
      <c r="E905" s="73"/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  <c r="R905" s="73"/>
      <c r="S905" s="73"/>
      <c r="T905" s="73"/>
      <c r="U905" s="73"/>
      <c r="V905" s="73"/>
      <c r="W905" s="73"/>
    </row>
    <row r="906">
      <c r="A906" s="73"/>
      <c r="B906" s="73"/>
      <c r="C906" s="73"/>
      <c r="D906" s="73"/>
      <c r="E906" s="73"/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  <c r="R906" s="73"/>
      <c r="S906" s="73"/>
      <c r="T906" s="73"/>
      <c r="U906" s="73"/>
      <c r="V906" s="73"/>
      <c r="W906" s="73"/>
    </row>
    <row r="907">
      <c r="A907" s="73"/>
      <c r="B907" s="73"/>
      <c r="C907" s="73"/>
      <c r="D907" s="73"/>
      <c r="E907" s="73"/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  <c r="R907" s="73"/>
      <c r="S907" s="73"/>
      <c r="T907" s="73"/>
      <c r="U907" s="73"/>
      <c r="V907" s="73"/>
      <c r="W907" s="73"/>
    </row>
    <row r="908">
      <c r="A908" s="73"/>
      <c r="B908" s="73"/>
      <c r="C908" s="73"/>
      <c r="D908" s="73"/>
      <c r="E908" s="73"/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  <c r="R908" s="73"/>
      <c r="S908" s="73"/>
      <c r="T908" s="73"/>
      <c r="U908" s="73"/>
      <c r="V908" s="73"/>
      <c r="W908" s="73"/>
    </row>
    <row r="909">
      <c r="A909" s="73"/>
      <c r="B909" s="73"/>
      <c r="C909" s="73"/>
      <c r="D909" s="73"/>
      <c r="E909" s="73"/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  <c r="R909" s="73"/>
      <c r="S909" s="73"/>
      <c r="T909" s="73"/>
      <c r="U909" s="73"/>
      <c r="V909" s="73"/>
      <c r="W909" s="73"/>
    </row>
    <row r="910">
      <c r="A910" s="73"/>
      <c r="B910" s="73"/>
      <c r="C910" s="73"/>
      <c r="D910" s="73"/>
      <c r="E910" s="73"/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  <c r="R910" s="73"/>
      <c r="S910" s="73"/>
      <c r="T910" s="73"/>
      <c r="U910" s="73"/>
      <c r="V910" s="73"/>
      <c r="W910" s="73"/>
    </row>
    <row r="911">
      <c r="A911" s="73"/>
      <c r="B911" s="73"/>
      <c r="C911" s="73"/>
      <c r="D911" s="73"/>
      <c r="E911" s="73"/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  <c r="R911" s="73"/>
      <c r="S911" s="73"/>
      <c r="T911" s="73"/>
      <c r="U911" s="73"/>
      <c r="V911" s="73"/>
      <c r="W911" s="73"/>
    </row>
    <row r="912">
      <c r="A912" s="73"/>
      <c r="B912" s="73"/>
      <c r="C912" s="73"/>
      <c r="D912" s="73"/>
      <c r="E912" s="73"/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  <c r="R912" s="73"/>
      <c r="S912" s="73"/>
      <c r="T912" s="73"/>
      <c r="U912" s="73"/>
      <c r="V912" s="73"/>
      <c r="W912" s="73"/>
    </row>
    <row r="913">
      <c r="A913" s="73"/>
      <c r="B913" s="73"/>
      <c r="C913" s="73"/>
      <c r="D913" s="73"/>
      <c r="E913" s="73"/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  <c r="R913" s="73"/>
      <c r="S913" s="73"/>
      <c r="T913" s="73"/>
      <c r="U913" s="73"/>
      <c r="V913" s="73"/>
      <c r="W913" s="73"/>
    </row>
    <row r="914">
      <c r="A914" s="73"/>
      <c r="B914" s="73"/>
      <c r="C914" s="73"/>
      <c r="D914" s="73"/>
      <c r="E914" s="73"/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  <c r="R914" s="73"/>
      <c r="S914" s="73"/>
      <c r="T914" s="73"/>
      <c r="U914" s="73"/>
      <c r="V914" s="73"/>
      <c r="W914" s="73"/>
    </row>
    <row r="915">
      <c r="A915" s="73"/>
      <c r="B915" s="73"/>
      <c r="C915" s="73"/>
      <c r="D915" s="73"/>
      <c r="E915" s="73"/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  <c r="R915" s="73"/>
      <c r="S915" s="73"/>
      <c r="T915" s="73"/>
      <c r="U915" s="73"/>
      <c r="V915" s="73"/>
      <c r="W915" s="73"/>
    </row>
    <row r="916">
      <c r="A916" s="73"/>
      <c r="B916" s="73"/>
      <c r="C916" s="73"/>
      <c r="D916" s="73"/>
      <c r="E916" s="73"/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  <c r="R916" s="73"/>
      <c r="S916" s="73"/>
      <c r="T916" s="73"/>
      <c r="U916" s="73"/>
      <c r="V916" s="73"/>
      <c r="W916" s="73"/>
    </row>
    <row r="917">
      <c r="A917" s="73"/>
      <c r="B917" s="73"/>
      <c r="C917" s="73"/>
      <c r="D917" s="73"/>
      <c r="E917" s="73"/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  <c r="R917" s="73"/>
      <c r="S917" s="73"/>
      <c r="T917" s="73"/>
      <c r="U917" s="73"/>
      <c r="V917" s="73"/>
      <c r="W917" s="73"/>
    </row>
    <row r="918">
      <c r="A918" s="73"/>
      <c r="B918" s="73"/>
      <c r="C918" s="73"/>
      <c r="D918" s="73"/>
      <c r="E918" s="73"/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  <c r="R918" s="73"/>
      <c r="S918" s="73"/>
      <c r="T918" s="73"/>
      <c r="U918" s="73"/>
      <c r="V918" s="73"/>
      <c r="W918" s="73"/>
    </row>
    <row r="919">
      <c r="A919" s="73"/>
      <c r="B919" s="73"/>
      <c r="C919" s="73"/>
      <c r="D919" s="73"/>
      <c r="E919" s="73"/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  <c r="R919" s="73"/>
      <c r="S919" s="73"/>
      <c r="T919" s="73"/>
      <c r="U919" s="73"/>
      <c r="V919" s="73"/>
      <c r="W919" s="73"/>
    </row>
    <row r="920">
      <c r="A920" s="73"/>
      <c r="B920" s="73"/>
      <c r="C920" s="73"/>
      <c r="D920" s="73"/>
      <c r="E920" s="73"/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  <c r="R920" s="73"/>
      <c r="S920" s="73"/>
      <c r="T920" s="73"/>
      <c r="U920" s="73"/>
      <c r="V920" s="73"/>
      <c r="W920" s="73"/>
    </row>
    <row r="921">
      <c r="A921" s="73"/>
      <c r="B921" s="73"/>
      <c r="C921" s="73"/>
      <c r="D921" s="73"/>
      <c r="E921" s="73"/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  <c r="R921" s="73"/>
      <c r="S921" s="73"/>
      <c r="T921" s="73"/>
      <c r="U921" s="73"/>
      <c r="V921" s="73"/>
      <c r="W921" s="73"/>
    </row>
    <row r="922">
      <c r="A922" s="73"/>
      <c r="B922" s="73"/>
      <c r="C922" s="73"/>
      <c r="D922" s="73"/>
      <c r="E922" s="73"/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  <c r="R922" s="73"/>
      <c r="S922" s="73"/>
      <c r="T922" s="73"/>
      <c r="U922" s="73"/>
      <c r="V922" s="73"/>
      <c r="W922" s="73"/>
    </row>
    <row r="923">
      <c r="A923" s="73"/>
      <c r="B923" s="73"/>
      <c r="C923" s="73"/>
      <c r="D923" s="73"/>
      <c r="E923" s="73"/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  <c r="R923" s="73"/>
      <c r="S923" s="73"/>
      <c r="T923" s="73"/>
      <c r="U923" s="73"/>
      <c r="V923" s="73"/>
      <c r="W923" s="73"/>
    </row>
    <row r="924">
      <c r="A924" s="73"/>
      <c r="B924" s="73"/>
      <c r="C924" s="73"/>
      <c r="D924" s="73"/>
      <c r="E924" s="73"/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  <c r="R924" s="73"/>
      <c r="S924" s="73"/>
      <c r="T924" s="73"/>
      <c r="U924" s="73"/>
      <c r="V924" s="73"/>
      <c r="W924" s="73"/>
    </row>
    <row r="925">
      <c r="A925" s="73"/>
      <c r="B925" s="73"/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  <c r="R925" s="73"/>
      <c r="S925" s="73"/>
      <c r="T925" s="73"/>
      <c r="U925" s="73"/>
      <c r="V925" s="73"/>
      <c r="W925" s="73"/>
    </row>
    <row r="926">
      <c r="A926" s="73"/>
      <c r="B926" s="73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  <c r="R926" s="73"/>
      <c r="S926" s="73"/>
      <c r="T926" s="73"/>
      <c r="U926" s="73"/>
      <c r="V926" s="73"/>
      <c r="W926" s="73"/>
    </row>
    <row r="927">
      <c r="A927" s="73"/>
      <c r="B927" s="73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  <c r="R927" s="73"/>
      <c r="S927" s="73"/>
      <c r="T927" s="73"/>
      <c r="U927" s="73"/>
      <c r="V927" s="73"/>
      <c r="W927" s="73"/>
    </row>
    <row r="928">
      <c r="A928" s="73"/>
      <c r="B928" s="73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  <c r="R928" s="73"/>
      <c r="S928" s="73"/>
      <c r="T928" s="73"/>
      <c r="U928" s="73"/>
      <c r="V928" s="73"/>
      <c r="W928" s="73"/>
    </row>
    <row r="929">
      <c r="A929" s="73"/>
      <c r="B929" s="73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  <c r="R929" s="73"/>
      <c r="S929" s="73"/>
      <c r="T929" s="73"/>
      <c r="U929" s="73"/>
      <c r="V929" s="73"/>
      <c r="W929" s="73"/>
    </row>
    <row r="930">
      <c r="A930" s="73"/>
      <c r="B930" s="73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  <c r="R930" s="73"/>
      <c r="S930" s="73"/>
      <c r="T930" s="73"/>
      <c r="U930" s="73"/>
      <c r="V930" s="73"/>
      <c r="W930" s="73"/>
    </row>
    <row r="931">
      <c r="A931" s="73"/>
      <c r="B931" s="73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  <c r="R931" s="73"/>
      <c r="S931" s="73"/>
      <c r="T931" s="73"/>
      <c r="U931" s="73"/>
      <c r="V931" s="73"/>
      <c r="W931" s="73"/>
    </row>
    <row r="932">
      <c r="A932" s="73"/>
      <c r="B932" s="73"/>
      <c r="C932" s="73"/>
      <c r="D932" s="73"/>
      <c r="E932" s="73"/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  <c r="R932" s="73"/>
      <c r="S932" s="73"/>
      <c r="T932" s="73"/>
      <c r="U932" s="73"/>
      <c r="V932" s="73"/>
      <c r="W932" s="73"/>
    </row>
    <row r="933">
      <c r="A933" s="73"/>
      <c r="B933" s="73"/>
      <c r="C933" s="73"/>
      <c r="D933" s="73"/>
      <c r="E933" s="73"/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  <c r="R933" s="73"/>
      <c r="S933" s="73"/>
      <c r="T933" s="73"/>
      <c r="U933" s="73"/>
      <c r="V933" s="73"/>
      <c r="W933" s="73"/>
    </row>
    <row r="934">
      <c r="A934" s="73"/>
      <c r="B934" s="73"/>
      <c r="C934" s="73"/>
      <c r="D934" s="73"/>
      <c r="E934" s="73"/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  <c r="R934" s="73"/>
      <c r="S934" s="73"/>
      <c r="T934" s="73"/>
      <c r="U934" s="73"/>
      <c r="V934" s="73"/>
      <c r="W934" s="73"/>
    </row>
    <row r="935">
      <c r="A935" s="73"/>
      <c r="B935" s="73"/>
      <c r="C935" s="73"/>
      <c r="D935" s="73"/>
      <c r="E935" s="73"/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  <c r="R935" s="73"/>
      <c r="S935" s="73"/>
      <c r="T935" s="73"/>
      <c r="U935" s="73"/>
      <c r="V935" s="73"/>
      <c r="W935" s="73"/>
    </row>
    <row r="936">
      <c r="A936" s="73"/>
      <c r="B936" s="73"/>
      <c r="C936" s="73"/>
      <c r="D936" s="73"/>
      <c r="E936" s="73"/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  <c r="R936" s="73"/>
      <c r="S936" s="73"/>
      <c r="T936" s="73"/>
      <c r="U936" s="73"/>
      <c r="V936" s="73"/>
      <c r="W936" s="73"/>
    </row>
    <row r="937">
      <c r="A937" s="73"/>
      <c r="B937" s="73"/>
      <c r="C937" s="73"/>
      <c r="D937" s="73"/>
      <c r="E937" s="73"/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  <c r="R937" s="73"/>
      <c r="S937" s="73"/>
      <c r="T937" s="73"/>
      <c r="U937" s="73"/>
      <c r="V937" s="73"/>
      <c r="W937" s="73"/>
    </row>
    <row r="938">
      <c r="A938" s="73"/>
      <c r="B938" s="73"/>
      <c r="C938" s="73"/>
      <c r="D938" s="73"/>
      <c r="E938" s="73"/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  <c r="R938" s="73"/>
      <c r="S938" s="73"/>
      <c r="T938" s="73"/>
      <c r="U938" s="73"/>
      <c r="V938" s="73"/>
      <c r="W938" s="73"/>
    </row>
    <row r="939">
      <c r="A939" s="73"/>
      <c r="B939" s="73"/>
      <c r="C939" s="73"/>
      <c r="D939" s="73"/>
      <c r="E939" s="73"/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  <c r="R939" s="73"/>
      <c r="S939" s="73"/>
      <c r="T939" s="73"/>
      <c r="U939" s="73"/>
      <c r="V939" s="73"/>
      <c r="W939" s="73"/>
    </row>
    <row r="940">
      <c r="A940" s="73"/>
      <c r="B940" s="73"/>
      <c r="C940" s="73"/>
      <c r="D940" s="73"/>
      <c r="E940" s="73"/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  <c r="R940" s="73"/>
      <c r="S940" s="73"/>
      <c r="T940" s="73"/>
      <c r="U940" s="73"/>
      <c r="V940" s="73"/>
      <c r="W940" s="73"/>
    </row>
    <row r="941">
      <c r="A941" s="73"/>
      <c r="B941" s="73"/>
      <c r="C941" s="73"/>
      <c r="D941" s="73"/>
      <c r="E941" s="73"/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  <c r="R941" s="73"/>
      <c r="S941" s="73"/>
      <c r="T941" s="73"/>
      <c r="U941" s="73"/>
      <c r="V941" s="73"/>
      <c r="W941" s="73"/>
    </row>
    <row r="942">
      <c r="A942" s="73"/>
      <c r="B942" s="73"/>
      <c r="C942" s="73"/>
      <c r="D942" s="73"/>
      <c r="E942" s="73"/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  <c r="R942" s="73"/>
      <c r="S942" s="73"/>
      <c r="T942" s="73"/>
      <c r="U942" s="73"/>
      <c r="V942" s="73"/>
      <c r="W942" s="73"/>
    </row>
    <row r="943">
      <c r="A943" s="73"/>
      <c r="B943" s="73"/>
      <c r="C943" s="73"/>
      <c r="D943" s="73"/>
      <c r="E943" s="73"/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  <c r="R943" s="73"/>
      <c r="S943" s="73"/>
      <c r="T943" s="73"/>
      <c r="U943" s="73"/>
      <c r="V943" s="73"/>
      <c r="W943" s="73"/>
    </row>
    <row r="944">
      <c r="A944" s="73"/>
      <c r="B944" s="73"/>
      <c r="C944" s="73"/>
      <c r="D944" s="73"/>
      <c r="E944" s="73"/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  <c r="R944" s="73"/>
      <c r="S944" s="73"/>
      <c r="T944" s="73"/>
      <c r="U944" s="73"/>
      <c r="V944" s="73"/>
      <c r="W944" s="73"/>
    </row>
    <row r="945">
      <c r="A945" s="73"/>
      <c r="B945" s="73"/>
      <c r="C945" s="73"/>
      <c r="D945" s="73"/>
      <c r="E945" s="73"/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  <c r="R945" s="73"/>
      <c r="S945" s="73"/>
      <c r="T945" s="73"/>
      <c r="U945" s="73"/>
      <c r="V945" s="73"/>
      <c r="W945" s="73"/>
    </row>
    <row r="946">
      <c r="A946" s="73"/>
      <c r="B946" s="73"/>
      <c r="C946" s="73"/>
      <c r="D946" s="73"/>
      <c r="E946" s="73"/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  <c r="R946" s="73"/>
      <c r="S946" s="73"/>
      <c r="T946" s="73"/>
      <c r="U946" s="73"/>
      <c r="V946" s="73"/>
      <c r="W946" s="73"/>
    </row>
    <row r="947">
      <c r="A947" s="73"/>
      <c r="B947" s="73"/>
      <c r="C947" s="73"/>
      <c r="D947" s="73"/>
      <c r="E947" s="73"/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  <c r="R947" s="73"/>
      <c r="S947" s="73"/>
      <c r="T947" s="73"/>
      <c r="U947" s="73"/>
      <c r="V947" s="73"/>
      <c r="W947" s="73"/>
    </row>
    <row r="948">
      <c r="A948" s="73"/>
      <c r="B948" s="73"/>
      <c r="C948" s="73"/>
      <c r="D948" s="73"/>
      <c r="E948" s="73"/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  <c r="R948" s="73"/>
      <c r="S948" s="73"/>
      <c r="T948" s="73"/>
      <c r="U948" s="73"/>
      <c r="V948" s="73"/>
      <c r="W948" s="73"/>
    </row>
    <row r="949">
      <c r="A949" s="73"/>
      <c r="B949" s="73"/>
      <c r="C949" s="73"/>
      <c r="D949" s="73"/>
      <c r="E949" s="73"/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  <c r="R949" s="73"/>
      <c r="S949" s="73"/>
      <c r="T949" s="73"/>
      <c r="U949" s="73"/>
      <c r="V949" s="73"/>
      <c r="W949" s="73"/>
    </row>
    <row r="950">
      <c r="A950" s="73"/>
      <c r="B950" s="73"/>
      <c r="C950" s="73"/>
      <c r="D950" s="73"/>
      <c r="E950" s="73"/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  <c r="R950" s="73"/>
      <c r="S950" s="73"/>
      <c r="T950" s="73"/>
      <c r="U950" s="73"/>
      <c r="V950" s="73"/>
      <c r="W950" s="73"/>
    </row>
    <row r="951">
      <c r="A951" s="73"/>
      <c r="B951" s="73"/>
      <c r="C951" s="73"/>
      <c r="D951" s="73"/>
      <c r="E951" s="73"/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  <c r="R951" s="73"/>
      <c r="S951" s="73"/>
      <c r="T951" s="73"/>
      <c r="U951" s="73"/>
      <c r="V951" s="73"/>
      <c r="W951" s="73"/>
    </row>
    <row r="952">
      <c r="A952" s="73"/>
      <c r="B952" s="73"/>
      <c r="C952" s="73"/>
      <c r="D952" s="73"/>
      <c r="E952" s="73"/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  <c r="R952" s="73"/>
      <c r="S952" s="73"/>
      <c r="T952" s="73"/>
      <c r="U952" s="73"/>
      <c r="V952" s="73"/>
      <c r="W952" s="73"/>
    </row>
    <row r="953">
      <c r="A953" s="73"/>
      <c r="B953" s="73"/>
      <c r="C953" s="73"/>
      <c r="D953" s="73"/>
      <c r="E953" s="73"/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  <c r="R953" s="73"/>
      <c r="S953" s="73"/>
      <c r="T953" s="73"/>
      <c r="U953" s="73"/>
      <c r="V953" s="73"/>
      <c r="W953" s="73"/>
    </row>
    <row r="954">
      <c r="A954" s="73"/>
      <c r="B954" s="73"/>
      <c r="C954" s="73"/>
      <c r="D954" s="73"/>
      <c r="E954" s="73"/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  <c r="R954" s="73"/>
      <c r="S954" s="73"/>
      <c r="T954" s="73"/>
      <c r="U954" s="73"/>
      <c r="V954" s="73"/>
      <c r="W954" s="73"/>
    </row>
    <row r="955">
      <c r="A955" s="73"/>
      <c r="B955" s="73"/>
      <c r="C955" s="73"/>
      <c r="D955" s="73"/>
      <c r="E955" s="73"/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  <c r="R955" s="73"/>
      <c r="S955" s="73"/>
      <c r="T955" s="73"/>
      <c r="U955" s="73"/>
      <c r="V955" s="73"/>
      <c r="W955" s="73"/>
    </row>
    <row r="956">
      <c r="A956" s="73"/>
      <c r="B956" s="73"/>
      <c r="C956" s="73"/>
      <c r="D956" s="73"/>
      <c r="E956" s="73"/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  <c r="R956" s="73"/>
      <c r="S956" s="73"/>
      <c r="T956" s="73"/>
      <c r="U956" s="73"/>
      <c r="V956" s="73"/>
      <c r="W956" s="73"/>
    </row>
    <row r="957">
      <c r="A957" s="73"/>
      <c r="B957" s="73"/>
      <c r="C957" s="73"/>
      <c r="D957" s="73"/>
      <c r="E957" s="73"/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  <c r="R957" s="73"/>
      <c r="S957" s="73"/>
      <c r="T957" s="73"/>
      <c r="U957" s="73"/>
      <c r="V957" s="73"/>
      <c r="W957" s="73"/>
    </row>
    <row r="958">
      <c r="A958" s="73"/>
      <c r="B958" s="73"/>
      <c r="C958" s="73"/>
      <c r="D958" s="73"/>
      <c r="E958" s="73"/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  <c r="R958" s="73"/>
      <c r="S958" s="73"/>
      <c r="T958" s="73"/>
      <c r="U958" s="73"/>
      <c r="V958" s="73"/>
      <c r="W958" s="73"/>
    </row>
    <row r="959">
      <c r="A959" s="73"/>
      <c r="B959" s="73"/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  <c r="R959" s="73"/>
      <c r="S959" s="73"/>
      <c r="T959" s="73"/>
      <c r="U959" s="73"/>
      <c r="V959" s="73"/>
      <c r="W959" s="73"/>
    </row>
    <row r="960">
      <c r="A960" s="73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  <c r="R960" s="73"/>
      <c r="S960" s="73"/>
      <c r="T960" s="73"/>
      <c r="U960" s="73"/>
      <c r="V960" s="73"/>
      <c r="W960" s="73"/>
    </row>
    <row r="961">
      <c r="A961" s="73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  <c r="R961" s="73"/>
      <c r="S961" s="73"/>
      <c r="T961" s="73"/>
      <c r="U961" s="73"/>
      <c r="V961" s="73"/>
      <c r="W961" s="73"/>
    </row>
    <row r="962">
      <c r="A962" s="73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  <c r="R962" s="73"/>
      <c r="S962" s="73"/>
      <c r="T962" s="73"/>
      <c r="U962" s="73"/>
      <c r="V962" s="73"/>
      <c r="W962" s="73"/>
    </row>
    <row r="963">
      <c r="A963" s="73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  <c r="R963" s="73"/>
      <c r="S963" s="73"/>
      <c r="T963" s="73"/>
      <c r="U963" s="73"/>
      <c r="V963" s="73"/>
      <c r="W963" s="73"/>
    </row>
    <row r="964">
      <c r="A964" s="73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  <c r="R964" s="73"/>
      <c r="S964" s="73"/>
      <c r="T964" s="73"/>
      <c r="U964" s="73"/>
      <c r="V964" s="73"/>
      <c r="W964" s="73"/>
    </row>
    <row r="965">
      <c r="A965" s="73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  <c r="R965" s="73"/>
      <c r="S965" s="73"/>
      <c r="T965" s="73"/>
      <c r="U965" s="73"/>
      <c r="V965" s="73"/>
      <c r="W965" s="73"/>
    </row>
    <row r="966">
      <c r="A966" s="73"/>
      <c r="B966" s="73"/>
      <c r="C966" s="73"/>
      <c r="D966" s="73"/>
      <c r="E966" s="73"/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  <c r="R966" s="73"/>
      <c r="S966" s="73"/>
      <c r="T966" s="73"/>
      <c r="U966" s="73"/>
      <c r="V966" s="73"/>
      <c r="W966" s="73"/>
    </row>
    <row r="967">
      <c r="A967" s="73"/>
      <c r="B967" s="73"/>
      <c r="C967" s="73"/>
      <c r="D967" s="73"/>
      <c r="E967" s="73"/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  <c r="R967" s="73"/>
      <c r="S967" s="73"/>
      <c r="T967" s="73"/>
      <c r="U967" s="73"/>
      <c r="V967" s="73"/>
      <c r="W967" s="73"/>
    </row>
    <row r="968">
      <c r="A968" s="73"/>
      <c r="B968" s="73"/>
      <c r="C968" s="73"/>
      <c r="D968" s="73"/>
      <c r="E968" s="73"/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  <c r="R968" s="73"/>
      <c r="S968" s="73"/>
      <c r="T968" s="73"/>
      <c r="U968" s="73"/>
      <c r="V968" s="73"/>
      <c r="W968" s="73"/>
    </row>
    <row r="969">
      <c r="A969" s="73"/>
      <c r="B969" s="73"/>
      <c r="C969" s="73"/>
      <c r="D969" s="73"/>
      <c r="E969" s="73"/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  <c r="R969" s="73"/>
      <c r="S969" s="73"/>
      <c r="T969" s="73"/>
      <c r="U969" s="73"/>
      <c r="V969" s="73"/>
      <c r="W969" s="73"/>
    </row>
    <row r="970">
      <c r="A970" s="73"/>
      <c r="B970" s="73"/>
      <c r="C970" s="73"/>
      <c r="D970" s="73"/>
      <c r="E970" s="73"/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  <c r="R970" s="73"/>
      <c r="S970" s="73"/>
      <c r="T970" s="73"/>
      <c r="U970" s="73"/>
      <c r="V970" s="73"/>
      <c r="W970" s="73"/>
    </row>
    <row r="971">
      <c r="A971" s="73"/>
      <c r="B971" s="73"/>
      <c r="C971" s="73"/>
      <c r="D971" s="73"/>
      <c r="E971" s="73"/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  <c r="R971" s="73"/>
      <c r="S971" s="73"/>
      <c r="T971" s="73"/>
      <c r="U971" s="73"/>
      <c r="V971" s="73"/>
      <c r="W971" s="73"/>
    </row>
    <row r="972">
      <c r="A972" s="73"/>
      <c r="B972" s="73"/>
      <c r="C972" s="73"/>
      <c r="D972" s="73"/>
      <c r="E972" s="73"/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  <c r="R972" s="73"/>
      <c r="S972" s="73"/>
      <c r="T972" s="73"/>
      <c r="U972" s="73"/>
      <c r="V972" s="73"/>
      <c r="W972" s="73"/>
    </row>
    <row r="973">
      <c r="A973" s="73"/>
      <c r="B973" s="73"/>
      <c r="C973" s="73"/>
      <c r="D973" s="73"/>
      <c r="E973" s="73"/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  <c r="R973" s="73"/>
      <c r="S973" s="73"/>
      <c r="T973" s="73"/>
      <c r="U973" s="73"/>
      <c r="V973" s="73"/>
      <c r="W973" s="73"/>
    </row>
    <row r="974">
      <c r="A974" s="73"/>
      <c r="B974" s="73"/>
      <c r="C974" s="73"/>
      <c r="D974" s="73"/>
      <c r="E974" s="73"/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  <c r="R974" s="73"/>
      <c r="S974" s="73"/>
      <c r="T974" s="73"/>
      <c r="U974" s="73"/>
      <c r="V974" s="73"/>
      <c r="W974" s="73"/>
    </row>
    <row r="975">
      <c r="A975" s="73"/>
      <c r="B975" s="73"/>
      <c r="C975" s="73"/>
      <c r="D975" s="73"/>
      <c r="E975" s="73"/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  <c r="R975" s="73"/>
      <c r="S975" s="73"/>
      <c r="T975" s="73"/>
      <c r="U975" s="73"/>
      <c r="V975" s="73"/>
      <c r="W975" s="73"/>
    </row>
    <row r="976">
      <c r="A976" s="73"/>
      <c r="B976" s="73"/>
      <c r="C976" s="73"/>
      <c r="D976" s="73"/>
      <c r="E976" s="73"/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  <c r="R976" s="73"/>
      <c r="S976" s="73"/>
      <c r="T976" s="73"/>
      <c r="U976" s="73"/>
      <c r="V976" s="73"/>
      <c r="W976" s="73"/>
    </row>
    <row r="977">
      <c r="A977" s="73"/>
      <c r="B977" s="73"/>
      <c r="C977" s="73"/>
      <c r="D977" s="73"/>
      <c r="E977" s="73"/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  <c r="R977" s="73"/>
      <c r="S977" s="73"/>
      <c r="T977" s="73"/>
      <c r="U977" s="73"/>
      <c r="V977" s="73"/>
      <c r="W977" s="73"/>
    </row>
    <row r="978">
      <c r="A978" s="73"/>
      <c r="B978" s="73"/>
      <c r="C978" s="73"/>
      <c r="D978" s="73"/>
      <c r="E978" s="73"/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  <c r="R978" s="73"/>
      <c r="S978" s="73"/>
      <c r="T978" s="73"/>
      <c r="U978" s="73"/>
      <c r="V978" s="73"/>
      <c r="W978" s="73"/>
    </row>
  </sheetData>
  <hyperlinks>
    <hyperlink r:id="rId2" ref="A31"/>
    <hyperlink r:id="rId3" ref="A32"/>
  </hyperlink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17.13"/>
    <col customWidth="1" min="2" max="2" width="8.5"/>
    <col customWidth="1" min="3" max="3" width="13.0"/>
    <col customWidth="1" min="4" max="4" width="7.25"/>
    <col customWidth="1" min="5" max="5" width="8.88"/>
    <col customWidth="1" min="6" max="6" width="7.25"/>
    <col customWidth="1" min="7" max="7" width="9.75"/>
    <col customWidth="1" min="8" max="8" width="7.25"/>
    <col customWidth="1" min="9" max="9" width="9.75"/>
    <col customWidth="1" min="10" max="10" width="7.25"/>
    <col customWidth="1" min="11" max="11" width="9.75"/>
    <col customWidth="1" min="12" max="12" width="7.25"/>
    <col customWidth="1" min="13" max="13" width="9.75"/>
    <col customWidth="1" min="14" max="14" width="7.25"/>
    <col customWidth="1" min="15" max="15" width="12.88"/>
    <col customWidth="1" min="16" max="16" width="7.25"/>
    <col customWidth="1" min="17" max="17" width="8.88"/>
    <col customWidth="1" min="18" max="18" width="7.25"/>
    <col customWidth="1" min="19" max="19" width="14.13"/>
    <col customWidth="1" min="20" max="20" width="7.25"/>
    <col customWidth="1" min="21" max="21" width="12.75"/>
    <col customWidth="1" min="22" max="22" width="7.25"/>
  </cols>
  <sheetData>
    <row r="1">
      <c r="A1" s="74"/>
      <c r="B1" s="74" t="s">
        <v>86</v>
      </c>
      <c r="C1" s="10" t="s">
        <v>87</v>
      </c>
      <c r="D1" s="75" t="s">
        <v>88</v>
      </c>
      <c r="E1" s="10" t="s">
        <v>89</v>
      </c>
      <c r="F1" s="75" t="s">
        <v>88</v>
      </c>
      <c r="G1" s="10" t="s">
        <v>90</v>
      </c>
      <c r="H1" s="75" t="s">
        <v>88</v>
      </c>
      <c r="I1" s="10" t="s">
        <v>91</v>
      </c>
      <c r="J1" s="75" t="s">
        <v>88</v>
      </c>
      <c r="K1" s="10" t="s">
        <v>92</v>
      </c>
      <c r="L1" s="75" t="s">
        <v>88</v>
      </c>
      <c r="M1" s="10" t="s">
        <v>93</v>
      </c>
      <c r="N1" s="75" t="s">
        <v>88</v>
      </c>
      <c r="O1" s="10" t="s">
        <v>94</v>
      </c>
      <c r="P1" s="75" t="s">
        <v>88</v>
      </c>
      <c r="Q1" s="10" t="s">
        <v>95</v>
      </c>
      <c r="R1" s="75" t="s">
        <v>88</v>
      </c>
      <c r="S1" s="10" t="s">
        <v>96</v>
      </c>
      <c r="T1" s="75" t="s">
        <v>88</v>
      </c>
      <c r="U1" s="10" t="s">
        <v>97</v>
      </c>
      <c r="V1" s="75" t="s">
        <v>88</v>
      </c>
      <c r="W1" s="74"/>
      <c r="X1" s="74"/>
      <c r="Y1" s="74"/>
      <c r="Z1" s="74"/>
      <c r="AA1" s="74"/>
      <c r="AB1" s="74"/>
    </row>
    <row r="2">
      <c r="A2" s="76" t="s">
        <v>98</v>
      </c>
      <c r="B2" s="77">
        <v>100.0</v>
      </c>
      <c r="C2" s="77">
        <v>22.0</v>
      </c>
      <c r="D2" s="78">
        <f t="shared" ref="D2:D3" si="1">B2*C2</f>
        <v>2200</v>
      </c>
      <c r="E2" s="77">
        <v>9.0</v>
      </c>
      <c r="F2" s="78">
        <f t="shared" ref="F2:F3" si="2">E2*B2</f>
        <v>900</v>
      </c>
      <c r="G2" s="76">
        <v>8.0</v>
      </c>
      <c r="H2" s="78">
        <f t="shared" ref="H2:H3" si="3">B2*G2</f>
        <v>800</v>
      </c>
      <c r="I2" s="77">
        <v>4.0</v>
      </c>
      <c r="J2" s="78">
        <f t="shared" ref="J2:J3" si="4">I2*B2</f>
        <v>400</v>
      </c>
      <c r="K2" s="10">
        <v>3.0</v>
      </c>
      <c r="L2" s="78">
        <f t="shared" ref="L2:L3" si="5">K2*B2</f>
        <v>300</v>
      </c>
      <c r="M2" s="10">
        <v>3.0</v>
      </c>
      <c r="N2" s="78">
        <f t="shared" ref="N2:N3" si="6">M2*B2</f>
        <v>300</v>
      </c>
      <c r="O2" s="77">
        <v>3.0</v>
      </c>
      <c r="P2" s="78">
        <f t="shared" ref="P2:P3" si="7">B2*O2</f>
        <v>300</v>
      </c>
      <c r="Q2" s="10">
        <v>2.0</v>
      </c>
      <c r="R2" s="78">
        <f t="shared" ref="R2:R3" si="8">Q2*B2</f>
        <v>200</v>
      </c>
      <c r="S2" s="10">
        <v>0.0</v>
      </c>
      <c r="T2" s="78">
        <f t="shared" ref="T2:T3" si="9">S2*B2</f>
        <v>0</v>
      </c>
      <c r="U2" s="10">
        <v>1.0</v>
      </c>
      <c r="V2" s="78">
        <f t="shared" ref="V2:V3" si="10">U2*B2</f>
        <v>100</v>
      </c>
      <c r="W2" s="74"/>
      <c r="X2" s="74"/>
      <c r="Y2" s="74"/>
      <c r="Z2" s="74"/>
      <c r="AA2" s="74"/>
      <c r="AB2" s="74"/>
    </row>
    <row r="3">
      <c r="A3" s="76" t="s">
        <v>99</v>
      </c>
      <c r="B3" s="77">
        <v>50.0</v>
      </c>
      <c r="C3" s="77">
        <v>50.0</v>
      </c>
      <c r="D3" s="78">
        <f t="shared" si="1"/>
        <v>2500</v>
      </c>
      <c r="E3" s="77">
        <v>16.0</v>
      </c>
      <c r="F3" s="78">
        <f t="shared" si="2"/>
        <v>800</v>
      </c>
      <c r="G3" s="77">
        <v>4.0</v>
      </c>
      <c r="H3" s="78">
        <f t="shared" si="3"/>
        <v>200</v>
      </c>
      <c r="I3" s="77">
        <v>5.0</v>
      </c>
      <c r="J3" s="78">
        <f t="shared" si="4"/>
        <v>250</v>
      </c>
      <c r="K3" s="10">
        <v>2.0</v>
      </c>
      <c r="L3" s="78">
        <f t="shared" si="5"/>
        <v>100</v>
      </c>
      <c r="M3" s="10">
        <v>0.0</v>
      </c>
      <c r="N3" s="78">
        <f t="shared" si="6"/>
        <v>0</v>
      </c>
      <c r="O3" s="77">
        <v>5.0</v>
      </c>
      <c r="P3" s="78">
        <f t="shared" si="7"/>
        <v>250</v>
      </c>
      <c r="Q3" s="10">
        <v>1.0</v>
      </c>
      <c r="R3" s="78">
        <f t="shared" si="8"/>
        <v>50</v>
      </c>
      <c r="S3" s="10">
        <v>1.0</v>
      </c>
      <c r="T3" s="78">
        <f t="shared" si="9"/>
        <v>50</v>
      </c>
      <c r="U3" s="10">
        <v>2.0</v>
      </c>
      <c r="V3" s="78">
        <f t="shared" si="10"/>
        <v>100</v>
      </c>
      <c r="W3" s="74"/>
      <c r="X3" s="74"/>
      <c r="Y3" s="74"/>
      <c r="Z3" s="74"/>
      <c r="AA3" s="74"/>
      <c r="AB3" s="74"/>
    </row>
    <row r="4">
      <c r="A4" s="77" t="s">
        <v>100</v>
      </c>
      <c r="B4" s="77" t="s">
        <v>39</v>
      </c>
      <c r="C4" s="10">
        <v>97377.0</v>
      </c>
      <c r="D4" s="79" t="s">
        <v>39</v>
      </c>
      <c r="E4" s="77">
        <v>34370.0</v>
      </c>
      <c r="F4" s="79" t="s">
        <v>39</v>
      </c>
      <c r="G4" s="77">
        <v>30986.0</v>
      </c>
      <c r="H4" s="79" t="s">
        <v>39</v>
      </c>
      <c r="I4" s="10"/>
      <c r="J4" s="79" t="s">
        <v>39</v>
      </c>
      <c r="K4" s="10">
        <v>8262.0</v>
      </c>
      <c r="L4" s="79" t="s">
        <v>39</v>
      </c>
      <c r="M4" s="10">
        <v>11250.0</v>
      </c>
      <c r="N4" s="79" t="s">
        <v>39</v>
      </c>
      <c r="O4" s="77">
        <v>20747.0</v>
      </c>
      <c r="P4" s="79" t="s">
        <v>39</v>
      </c>
      <c r="Q4" s="10">
        <v>7055.0</v>
      </c>
      <c r="R4" s="79" t="s">
        <v>39</v>
      </c>
      <c r="S4" s="10">
        <v>3608.0</v>
      </c>
      <c r="T4" s="79" t="s">
        <v>39</v>
      </c>
      <c r="U4" s="10">
        <v>2242.0</v>
      </c>
      <c r="V4" s="79" t="s">
        <v>39</v>
      </c>
      <c r="W4" s="74"/>
      <c r="X4" s="74"/>
      <c r="Y4" s="74"/>
      <c r="Z4" s="74"/>
      <c r="AA4" s="74"/>
      <c r="AB4" s="74"/>
    </row>
    <row r="5">
      <c r="A5" s="76" t="s">
        <v>101</v>
      </c>
      <c r="B5" s="77">
        <v>0.01</v>
      </c>
      <c r="C5" s="10">
        <v>3.0</v>
      </c>
      <c r="D5" s="78">
        <f>B5*C5*C4</f>
        <v>2921.31</v>
      </c>
      <c r="E5" s="77">
        <v>2.0</v>
      </c>
      <c r="F5" s="78">
        <f>B5*E5*E4</f>
        <v>687.4</v>
      </c>
      <c r="G5" s="77">
        <v>3.0</v>
      </c>
      <c r="H5" s="78">
        <f>B5*G5*G4</f>
        <v>929.58</v>
      </c>
      <c r="I5" s="10">
        <v>0.0</v>
      </c>
      <c r="J5" s="78">
        <f>I5*B5*I4</f>
        <v>0</v>
      </c>
      <c r="K5" s="10">
        <v>2.0</v>
      </c>
      <c r="L5" s="78">
        <f>K5*B5*K4</f>
        <v>165.24</v>
      </c>
      <c r="M5" s="10">
        <v>1.0</v>
      </c>
      <c r="N5" s="78">
        <f>M5*B5*M4</f>
        <v>112.5</v>
      </c>
      <c r="O5" s="77">
        <v>1.0</v>
      </c>
      <c r="P5" s="78">
        <f>B5*O5*O4</f>
        <v>207.47</v>
      </c>
      <c r="Q5" s="10">
        <v>1.0</v>
      </c>
      <c r="R5" s="78">
        <f>Q5*B5*Q4</f>
        <v>70.55</v>
      </c>
      <c r="S5" s="10">
        <v>1.0</v>
      </c>
      <c r="T5" s="78">
        <f>S5*B5*S4</f>
        <v>36.08</v>
      </c>
      <c r="U5" s="10">
        <v>0.0</v>
      </c>
      <c r="V5" s="78">
        <f>U5*B5*U4</f>
        <v>0</v>
      </c>
      <c r="W5" s="74"/>
      <c r="X5" s="74"/>
      <c r="Y5" s="74"/>
      <c r="Z5" s="74"/>
      <c r="AA5" s="74"/>
      <c r="AB5" s="74"/>
    </row>
    <row r="6">
      <c r="A6" s="76" t="s">
        <v>102</v>
      </c>
      <c r="B6" s="77">
        <v>0.005</v>
      </c>
      <c r="C6" s="10">
        <v>0.0</v>
      </c>
      <c r="D6" s="79">
        <v>0.0</v>
      </c>
      <c r="E6" s="77">
        <v>2.0</v>
      </c>
      <c r="F6" s="78">
        <f>B6*E6*E4</f>
        <v>343.7</v>
      </c>
      <c r="G6" s="77">
        <v>2.0</v>
      </c>
      <c r="H6" s="78">
        <f>B6*G6*G4</f>
        <v>309.86</v>
      </c>
      <c r="I6" s="10">
        <v>0.0</v>
      </c>
      <c r="J6" s="78">
        <f>I6*B6</f>
        <v>0</v>
      </c>
      <c r="K6" s="10">
        <v>0.0</v>
      </c>
      <c r="L6" s="78">
        <f>B6*K6*K4</f>
        <v>0</v>
      </c>
      <c r="M6" s="10">
        <v>0.0</v>
      </c>
      <c r="N6" s="78">
        <f>B6*M4*M6</f>
        <v>0</v>
      </c>
      <c r="O6" s="77">
        <v>0.0</v>
      </c>
      <c r="P6" s="78">
        <f>B6*O4*O6</f>
        <v>0</v>
      </c>
      <c r="Q6" s="10">
        <v>0.0</v>
      </c>
      <c r="R6" s="78">
        <f>Q6*Q4*B6</f>
        <v>0</v>
      </c>
      <c r="S6" s="10">
        <v>1.0</v>
      </c>
      <c r="T6" s="78">
        <f>S6*B6*S4</f>
        <v>18.04</v>
      </c>
      <c r="U6" s="10">
        <v>0.0</v>
      </c>
      <c r="V6" s="78">
        <f>U6*U4*B6</f>
        <v>0</v>
      </c>
      <c r="W6" s="74"/>
      <c r="X6" s="74"/>
      <c r="Y6" s="74"/>
      <c r="Z6" s="74"/>
      <c r="AA6" s="74"/>
      <c r="AB6" s="74"/>
    </row>
    <row r="7">
      <c r="A7" s="10"/>
      <c r="B7" s="74"/>
      <c r="C7" s="10">
        <v>7858.0</v>
      </c>
      <c r="D7" s="79" t="s">
        <v>39</v>
      </c>
      <c r="E7" s="74"/>
      <c r="F7" s="80"/>
      <c r="G7" s="74"/>
      <c r="H7" s="80"/>
      <c r="I7" s="74"/>
      <c r="J7" s="80"/>
      <c r="K7" s="74"/>
      <c r="L7" s="80"/>
      <c r="M7" s="74"/>
      <c r="N7" s="78"/>
      <c r="O7" s="74"/>
      <c r="P7" s="80"/>
      <c r="Q7" s="74"/>
      <c r="R7" s="78"/>
      <c r="S7" s="74"/>
      <c r="T7" s="78"/>
      <c r="U7" s="74"/>
      <c r="V7" s="78"/>
      <c r="W7" s="74"/>
      <c r="X7" s="74"/>
      <c r="Y7" s="74"/>
      <c r="Z7" s="74"/>
      <c r="AA7" s="74"/>
      <c r="AB7" s="74"/>
    </row>
    <row r="8">
      <c r="A8" s="10"/>
      <c r="B8" s="74"/>
      <c r="C8" s="10">
        <v>1.0</v>
      </c>
      <c r="D8" s="78">
        <f>B5*C8*C7</f>
        <v>78.58</v>
      </c>
      <c r="E8" s="74"/>
      <c r="F8" s="80"/>
      <c r="G8" s="74"/>
      <c r="H8" s="80"/>
      <c r="I8" s="74"/>
      <c r="J8" s="80"/>
      <c r="K8" s="74"/>
      <c r="L8" s="80"/>
      <c r="M8" s="74"/>
      <c r="N8" s="78"/>
      <c r="O8" s="74"/>
      <c r="P8" s="80"/>
      <c r="Q8" s="74"/>
      <c r="R8" s="78"/>
      <c r="S8" s="74"/>
      <c r="T8" s="78"/>
      <c r="U8" s="74"/>
      <c r="V8" s="78"/>
      <c r="W8" s="74"/>
      <c r="X8" s="74"/>
      <c r="Y8" s="74"/>
      <c r="Z8" s="74"/>
      <c r="AA8" s="74"/>
      <c r="AB8" s="74"/>
    </row>
    <row r="9">
      <c r="A9" s="10"/>
      <c r="B9" s="74"/>
      <c r="C9" s="10">
        <v>0.0</v>
      </c>
      <c r="D9" s="78">
        <f>B6*C9*C7</f>
        <v>0</v>
      </c>
      <c r="E9" s="74"/>
      <c r="F9" s="80"/>
      <c r="G9" s="74"/>
      <c r="H9" s="80"/>
      <c r="I9" s="74"/>
      <c r="J9" s="80"/>
      <c r="K9" s="74"/>
      <c r="L9" s="80"/>
      <c r="M9" s="74"/>
      <c r="N9" s="78"/>
      <c r="O9" s="74"/>
      <c r="P9" s="80"/>
      <c r="Q9" s="74"/>
      <c r="R9" s="78"/>
      <c r="S9" s="74"/>
      <c r="T9" s="78"/>
      <c r="U9" s="74"/>
      <c r="V9" s="78"/>
      <c r="W9" s="74"/>
      <c r="X9" s="74"/>
      <c r="Y9" s="74"/>
      <c r="Z9" s="74"/>
      <c r="AA9" s="74"/>
      <c r="AB9" s="74"/>
    </row>
    <row r="10">
      <c r="A10" s="74" t="s">
        <v>103</v>
      </c>
      <c r="B10" s="74"/>
      <c r="C10" s="74"/>
      <c r="D10" s="80">
        <f>SUM(D2:D9)</f>
        <v>7699.89</v>
      </c>
      <c r="E10" s="74"/>
      <c r="F10" s="80">
        <f>SUM(F2:F6)</f>
        <v>2731.1</v>
      </c>
      <c r="G10" s="74"/>
      <c r="H10" s="80">
        <f>SUM(H2:H6)</f>
        <v>2239.44</v>
      </c>
      <c r="I10" s="74"/>
      <c r="J10" s="80">
        <f>SUM(J2:J6)</f>
        <v>650</v>
      </c>
      <c r="K10" s="74"/>
      <c r="L10" s="80">
        <f>SUM(L2:L6)</f>
        <v>565.24</v>
      </c>
      <c r="M10" s="74"/>
      <c r="N10" s="80">
        <f>SUM(N2:N6)</f>
        <v>412.5</v>
      </c>
      <c r="O10" s="74"/>
      <c r="P10" s="80">
        <f>SUM(P2:P6)</f>
        <v>757.47</v>
      </c>
      <c r="Q10" s="74"/>
      <c r="R10" s="80">
        <f>SUM(R2:R6)</f>
        <v>320.55</v>
      </c>
      <c r="S10" s="74"/>
      <c r="T10" s="80">
        <f>SUM(T2:T6)</f>
        <v>104.12</v>
      </c>
      <c r="U10" s="74"/>
      <c r="V10" s="80">
        <f>SUM(V2:V6)</f>
        <v>200</v>
      </c>
      <c r="W10" s="74"/>
      <c r="X10" s="74"/>
      <c r="Y10" s="74"/>
      <c r="Z10" s="74"/>
      <c r="AA10" s="74"/>
      <c r="AB10" s="74"/>
    </row>
    <row r="11">
      <c r="A11" s="74" t="s">
        <v>104</v>
      </c>
      <c r="B11" s="74"/>
      <c r="C11" s="74"/>
      <c r="D11" s="81">
        <f>D10/B13</f>
        <v>0.4910547049</v>
      </c>
      <c r="E11" s="74"/>
      <c r="F11" s="76">
        <f>F10/B13</f>
        <v>0.1741738524</v>
      </c>
      <c r="G11" s="74"/>
      <c r="H11" s="81">
        <f>H10/B13</f>
        <v>0.142818605</v>
      </c>
      <c r="I11" s="74"/>
      <c r="J11" s="82">
        <f>J10/B13</f>
        <v>0.04145326208</v>
      </c>
      <c r="K11" s="74"/>
      <c r="L11" s="82">
        <f>L10/B13</f>
        <v>0.03604775671</v>
      </c>
      <c r="M11" s="74"/>
      <c r="N11" s="82">
        <f>N10/B13</f>
        <v>0.02630687786</v>
      </c>
      <c r="O11" s="74"/>
      <c r="P11" s="81">
        <f>P10/B13</f>
        <v>0.04830708066</v>
      </c>
      <c r="Q11" s="74"/>
      <c r="R11" s="82">
        <f>R10/B13</f>
        <v>0.02044283563</v>
      </c>
      <c r="S11" s="74"/>
      <c r="T11" s="82">
        <f>T10/B13</f>
        <v>0.006640174843</v>
      </c>
      <c r="U11" s="74"/>
      <c r="V11" s="82">
        <f>V10/B13</f>
        <v>0.01275484987</v>
      </c>
      <c r="W11" s="74"/>
      <c r="X11" s="74"/>
      <c r="Y11" s="74"/>
      <c r="Z11" s="74"/>
      <c r="AA11" s="74"/>
      <c r="AB11" s="74"/>
    </row>
    <row r="12">
      <c r="A12" s="10" t="s">
        <v>105</v>
      </c>
      <c r="B12" s="74"/>
      <c r="C12" s="76">
        <f>D11*B14</f>
        <v>98.21094098</v>
      </c>
      <c r="D12" s="74"/>
      <c r="E12" s="76">
        <f>F11*B14</f>
        <v>34.83477049</v>
      </c>
      <c r="F12" s="74"/>
      <c r="G12" s="76">
        <f>H11*B14</f>
        <v>28.563721</v>
      </c>
      <c r="H12" s="74"/>
      <c r="I12" s="76">
        <f>J11*B14</f>
        <v>8.290652417</v>
      </c>
      <c r="J12" s="74"/>
      <c r="K12" s="76">
        <f>L11*B14</f>
        <v>7.209551342</v>
      </c>
      <c r="L12" s="74"/>
      <c r="M12" s="76">
        <f>N11*B14</f>
        <v>5.261375572</v>
      </c>
      <c r="N12" s="74"/>
      <c r="O12" s="76">
        <f>P11*B14</f>
        <v>9.661416133</v>
      </c>
      <c r="P12" s="74"/>
      <c r="Q12" s="76">
        <f>R11*B14</f>
        <v>4.088567127</v>
      </c>
      <c r="R12" s="74"/>
      <c r="S12" s="76">
        <f>T11*B14</f>
        <v>1.328034969</v>
      </c>
      <c r="T12" s="74"/>
      <c r="U12" s="76">
        <f>V11*B14</f>
        <v>2.550969974</v>
      </c>
      <c r="V12" s="74"/>
      <c r="W12" s="74"/>
      <c r="X12" s="74"/>
      <c r="Y12" s="74"/>
      <c r="Z12" s="74"/>
      <c r="AA12" s="74"/>
      <c r="AB12" s="74"/>
    </row>
    <row r="13">
      <c r="A13" s="10" t="s">
        <v>106</v>
      </c>
      <c r="B13" s="76">
        <f>SUM(F10,H10,D10,P10,J10,R10,V10,T10,L10,N10)</f>
        <v>15680.31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3"/>
      <c r="T13" s="74"/>
      <c r="U13" s="74"/>
      <c r="V13" s="74"/>
      <c r="W13" s="74"/>
      <c r="X13" s="74"/>
      <c r="Y13" s="74"/>
      <c r="Z13" s="74"/>
      <c r="AA13" s="74"/>
      <c r="AB13" s="74"/>
    </row>
    <row r="14">
      <c r="A14" s="10" t="s">
        <v>107</v>
      </c>
      <c r="B14" s="77">
        <v>200.0</v>
      </c>
      <c r="C14" s="74"/>
      <c r="D14" s="74"/>
      <c r="E14" s="10"/>
      <c r="F14" s="74"/>
      <c r="G14" s="74"/>
      <c r="H14" s="73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</row>
    <row r="15">
      <c r="A15" s="73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</row>
    <row r="16">
      <c r="A16" s="34" t="s">
        <v>3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</row>
    <row r="17">
      <c r="A17" s="83" t="s">
        <v>108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</row>
    <row r="18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</row>
    <row r="19">
      <c r="A19" s="84" t="s">
        <v>109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</row>
    <row r="20">
      <c r="A20" s="18" t="s">
        <v>110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</row>
    <row r="21">
      <c r="A21" s="85" t="s">
        <v>111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</row>
    <row r="22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</row>
    <row r="23">
      <c r="A23" s="10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</row>
    <row r="24">
      <c r="A24" s="10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</row>
    <row r="25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</row>
    <row r="26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</row>
    <row r="27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</row>
    <row r="28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</row>
    <row r="29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</row>
    <row r="30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</row>
    <row r="3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</row>
    <row r="32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</row>
    <row r="33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</row>
    <row r="34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</row>
    <row r="3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</row>
    <row r="36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</row>
    <row r="37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</row>
    <row r="38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</row>
    <row r="39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</row>
    <row r="40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</row>
    <row r="41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</row>
    <row r="4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</row>
    <row r="43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</row>
    <row r="44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</row>
    <row r="4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</row>
    <row r="46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</row>
    <row r="47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</row>
    <row r="48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</row>
    <row r="49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</row>
    <row r="50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</row>
    <row r="5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</row>
    <row r="5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</row>
    <row r="53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</row>
    <row r="5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</row>
    <row r="55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</row>
    <row r="56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</row>
    <row r="57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</row>
    <row r="58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</row>
    <row r="59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</row>
    <row r="60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</row>
    <row r="6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</row>
    <row r="6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</row>
    <row r="63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</row>
    <row r="6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</row>
    <row r="65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</row>
    <row r="66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</row>
    <row r="67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</row>
    <row r="68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</row>
    <row r="69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</row>
    <row r="70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</row>
    <row r="7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</row>
    <row r="7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</row>
    <row r="73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</row>
    <row r="7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</row>
    <row r="75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</row>
    <row r="76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</row>
    <row r="77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</row>
    <row r="78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</row>
    <row r="79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</row>
    <row r="80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</row>
    <row r="8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</row>
    <row r="8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</row>
    <row r="83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</row>
    <row r="8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</row>
    <row r="85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</row>
    <row r="86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</row>
    <row r="87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</row>
    <row r="88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</row>
    <row r="89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</row>
    <row r="90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</row>
    <row r="9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</row>
    <row r="9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</row>
    <row r="93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</row>
    <row r="9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</row>
    <row r="95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</row>
    <row r="96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</row>
    <row r="97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</row>
    <row r="98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</row>
    <row r="99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</row>
    <row r="100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</row>
    <row r="101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</row>
    <row r="102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</row>
    <row r="103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</row>
    <row r="104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</row>
    <row r="105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</row>
    <row r="106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</row>
    <row r="107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</row>
    <row r="108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</row>
    <row r="109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</row>
    <row r="110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</row>
    <row r="111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</row>
    <row r="112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</row>
    <row r="113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</row>
    <row r="114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</row>
    <row r="115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</row>
    <row r="116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</row>
    <row r="117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</row>
    <row r="118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</row>
    <row r="119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</row>
    <row r="120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</row>
    <row r="12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</row>
    <row r="122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</row>
    <row r="123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</row>
    <row r="124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</row>
    <row r="125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</row>
    <row r="126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</row>
    <row r="127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</row>
    <row r="128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</row>
    <row r="129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</row>
    <row r="130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</row>
    <row r="131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</row>
    <row r="132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</row>
    <row r="133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</row>
    <row r="134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</row>
    <row r="135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</row>
    <row r="136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</row>
    <row r="137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</row>
    <row r="138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</row>
    <row r="139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</row>
    <row r="140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</row>
    <row r="141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</row>
    <row r="142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</row>
    <row r="143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</row>
    <row r="144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</row>
    <row r="145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</row>
    <row r="146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</row>
    <row r="147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</row>
    <row r="148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</row>
    <row r="149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</row>
    <row r="150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</row>
    <row r="151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</row>
    <row r="152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</row>
    <row r="153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</row>
    <row r="154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</row>
    <row r="155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</row>
    <row r="156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</row>
    <row r="157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</row>
    <row r="158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</row>
    <row r="159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</row>
    <row r="160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</row>
    <row r="161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</row>
    <row r="162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</row>
    <row r="163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</row>
    <row r="164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</row>
    <row r="165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</row>
    <row r="166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</row>
    <row r="167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</row>
    <row r="168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</row>
    <row r="169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</row>
    <row r="170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</row>
    <row r="171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</row>
    <row r="172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</row>
    <row r="173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</row>
    <row r="174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</row>
    <row r="175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</row>
    <row r="176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</row>
    <row r="177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</row>
    <row r="178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</row>
    <row r="179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</row>
    <row r="180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</row>
    <row r="181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</row>
    <row r="182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</row>
    <row r="183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</row>
    <row r="184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</row>
    <row r="185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</row>
    <row r="186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</row>
    <row r="187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</row>
    <row r="188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</row>
    <row r="189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</row>
    <row r="190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</row>
    <row r="191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</row>
    <row r="192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</row>
    <row r="193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</row>
    <row r="194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</row>
    <row r="195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</row>
    <row r="196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</row>
    <row r="197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</row>
    <row r="198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</row>
    <row r="199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</row>
    <row r="200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</row>
    <row r="201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</row>
    <row r="202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</row>
    <row r="203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</row>
    <row r="204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</row>
    <row r="205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</row>
    <row r="206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</row>
    <row r="207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</row>
    <row r="208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</row>
    <row r="209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</row>
    <row r="210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</row>
    <row r="211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</row>
    <row r="212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</row>
    <row r="213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</row>
    <row r="214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</row>
    <row r="215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</row>
    <row r="216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</row>
    <row r="217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</row>
    <row r="218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  <c r="AA218" s="74"/>
      <c r="AB218" s="74"/>
    </row>
    <row r="219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</row>
    <row r="220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</row>
    <row r="221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</row>
    <row r="222">
      <c r="A222" s="74"/>
      <c r="B222" s="74"/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  <c r="AA222" s="74"/>
      <c r="AB222" s="74"/>
    </row>
    <row r="223">
      <c r="A223" s="74"/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</row>
    <row r="224">
      <c r="A224" s="74"/>
      <c r="B224" s="74"/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</row>
    <row r="225">
      <c r="A225" s="74"/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</row>
    <row r="226">
      <c r="A226" s="74"/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</row>
    <row r="227">
      <c r="A227" s="74"/>
      <c r="B227" s="74"/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  <c r="AA227" s="74"/>
      <c r="AB227" s="74"/>
    </row>
    <row r="228">
      <c r="A228" s="74"/>
      <c r="B228" s="74"/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  <c r="AA228" s="74"/>
      <c r="AB228" s="74"/>
    </row>
    <row r="229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</row>
    <row r="230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</row>
    <row r="231">
      <c r="A231" s="74"/>
      <c r="B231" s="74"/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  <c r="AA231" s="74"/>
      <c r="AB231" s="74"/>
    </row>
    <row r="232">
      <c r="A232" s="74"/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</row>
    <row r="233">
      <c r="A233" s="74"/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</row>
    <row r="234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  <c r="AA234" s="74"/>
      <c r="AB234" s="74"/>
    </row>
    <row r="235">
      <c r="A235" s="74"/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  <c r="AA235" s="74"/>
      <c r="AB235" s="74"/>
    </row>
    <row r="236">
      <c r="A236" s="74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  <c r="AA236" s="74"/>
      <c r="AB236" s="74"/>
    </row>
    <row r="237">
      <c r="A237" s="74"/>
      <c r="B237" s="74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  <c r="AA237" s="74"/>
      <c r="AB237" s="74"/>
    </row>
    <row r="238">
      <c r="A238" s="74"/>
      <c r="B238" s="74"/>
      <c r="C238" s="74"/>
      <c r="D238" s="74"/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</row>
    <row r="239">
      <c r="A239" s="74"/>
      <c r="B239" s="74"/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  <c r="AA239" s="74"/>
      <c r="AB239" s="74"/>
    </row>
    <row r="240">
      <c r="A240" s="74"/>
      <c r="B240" s="74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</row>
    <row r="241">
      <c r="A241" s="74"/>
      <c r="B241" s="74"/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  <c r="AA241" s="74"/>
      <c r="AB241" s="74"/>
    </row>
    <row r="242">
      <c r="A242" s="74"/>
      <c r="B242" s="74"/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  <c r="AA242" s="74"/>
      <c r="AB242" s="74"/>
    </row>
    <row r="243">
      <c r="A243" s="74"/>
      <c r="B243" s="74"/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  <c r="AA243" s="74"/>
      <c r="AB243" s="74"/>
    </row>
    <row r="244">
      <c r="A244" s="74"/>
      <c r="B244" s="74"/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  <c r="AA244" s="74"/>
      <c r="AB244" s="74"/>
    </row>
    <row r="245">
      <c r="A245" s="74"/>
      <c r="B245" s="74"/>
      <c r="C245" s="74"/>
      <c r="D245" s="74"/>
      <c r="E245" s="74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  <c r="AA245" s="74"/>
      <c r="AB245" s="74"/>
    </row>
    <row r="246">
      <c r="A246" s="74"/>
      <c r="B246" s="74"/>
      <c r="C246" s="74"/>
      <c r="D246" s="74"/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</row>
    <row r="247">
      <c r="A247" s="74"/>
      <c r="B247" s="74"/>
      <c r="C247" s="74"/>
      <c r="D247" s="74"/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  <c r="AA247" s="74"/>
      <c r="AB247" s="74"/>
    </row>
    <row r="248">
      <c r="A248" s="74"/>
      <c r="B248" s="74"/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</row>
    <row r="249">
      <c r="A249" s="74"/>
      <c r="B249" s="74"/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  <c r="AA249" s="74"/>
      <c r="AB249" s="74"/>
    </row>
    <row r="250">
      <c r="A250" s="74"/>
      <c r="B250" s="74"/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  <c r="AA250" s="74"/>
      <c r="AB250" s="74"/>
    </row>
    <row r="251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  <c r="AA251" s="74"/>
      <c r="AB251" s="74"/>
    </row>
    <row r="252">
      <c r="A252" s="74"/>
      <c r="B252" s="74"/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</row>
    <row r="253">
      <c r="A253" s="74"/>
      <c r="B253" s="74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</row>
    <row r="254">
      <c r="A254" s="74"/>
      <c r="B254" s="74"/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</row>
    <row r="255">
      <c r="A255" s="74"/>
      <c r="B255" s="74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  <c r="AA255" s="74"/>
      <c r="AB255" s="74"/>
    </row>
    <row r="256">
      <c r="A256" s="74"/>
      <c r="B256" s="74"/>
      <c r="C256" s="74"/>
      <c r="D256" s="74"/>
      <c r="E256" s="74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  <c r="AA256" s="74"/>
      <c r="AB256" s="74"/>
    </row>
    <row r="257">
      <c r="A257" s="74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  <c r="AA257" s="74"/>
      <c r="AB257" s="74"/>
    </row>
    <row r="258">
      <c r="A258" s="74"/>
      <c r="B258" s="74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  <c r="AA258" s="74"/>
      <c r="AB258" s="74"/>
    </row>
    <row r="259">
      <c r="A259" s="74"/>
      <c r="B259" s="74"/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  <c r="AA259" s="74"/>
      <c r="AB259" s="74"/>
    </row>
    <row r="260">
      <c r="A260" s="74"/>
      <c r="B260" s="74"/>
      <c r="C260" s="74"/>
      <c r="D260" s="74"/>
      <c r="E260" s="74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  <c r="AA260" s="74"/>
      <c r="AB260" s="74"/>
    </row>
    <row r="261">
      <c r="A261" s="74"/>
      <c r="B261" s="74"/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  <c r="AA261" s="74"/>
      <c r="AB261" s="74"/>
    </row>
    <row r="262">
      <c r="A262" s="74"/>
      <c r="B262" s="74"/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  <c r="AA262" s="74"/>
      <c r="AB262" s="74"/>
    </row>
    <row r="263">
      <c r="A263" s="74"/>
      <c r="B263" s="74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  <c r="AA263" s="74"/>
      <c r="AB263" s="74"/>
    </row>
    <row r="264">
      <c r="A264" s="74"/>
      <c r="B264" s="74"/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  <c r="AA264" s="74"/>
      <c r="AB264" s="74"/>
    </row>
    <row r="265">
      <c r="A265" s="74"/>
      <c r="B265" s="74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  <c r="AA265" s="74"/>
      <c r="AB265" s="74"/>
    </row>
    <row r="266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</row>
    <row r="267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</row>
    <row r="268">
      <c r="A268" s="74"/>
      <c r="B268" s="74"/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  <c r="AA268" s="74"/>
      <c r="AB268" s="74"/>
    </row>
    <row r="269">
      <c r="A269" s="74"/>
      <c r="B269" s="74"/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  <c r="AA269" s="74"/>
      <c r="AB269" s="74"/>
    </row>
    <row r="270">
      <c r="A270" s="74"/>
      <c r="B270" s="74"/>
      <c r="C270" s="74"/>
      <c r="D270" s="74"/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  <c r="AA270" s="74"/>
      <c r="AB270" s="74"/>
    </row>
    <row r="271">
      <c r="A271" s="74"/>
      <c r="B271" s="74"/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4"/>
      <c r="AB271" s="74"/>
    </row>
    <row r="272">
      <c r="A272" s="74"/>
      <c r="B272" s="74"/>
      <c r="C272" s="74"/>
      <c r="D272" s="74"/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4"/>
      <c r="AB272" s="74"/>
    </row>
    <row r="273">
      <c r="A273" s="74"/>
      <c r="B273" s="74"/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  <c r="AA273" s="74"/>
      <c r="AB273" s="74"/>
    </row>
    <row r="274">
      <c r="A274" s="74"/>
      <c r="B274" s="74"/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4"/>
      <c r="AB274" s="74"/>
    </row>
    <row r="275">
      <c r="A275" s="74"/>
      <c r="B275" s="74"/>
      <c r="C275" s="74"/>
      <c r="D275" s="74"/>
      <c r="E275" s="74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4"/>
      <c r="AB275" s="74"/>
    </row>
    <row r="276">
      <c r="A276" s="74"/>
      <c r="B276" s="74"/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4"/>
      <c r="AB276" s="74"/>
    </row>
    <row r="277">
      <c r="A277" s="74"/>
      <c r="B277" s="74"/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</row>
    <row r="278">
      <c r="A278" s="74"/>
      <c r="B278" s="74"/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4"/>
      <c r="AB278" s="74"/>
    </row>
    <row r="279">
      <c r="A279" s="74"/>
      <c r="B279" s="74"/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4"/>
    </row>
    <row r="280">
      <c r="A280" s="74"/>
      <c r="B280" s="74"/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4"/>
      <c r="AB280" s="74"/>
    </row>
    <row r="281">
      <c r="A281" s="74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  <c r="AA281" s="74"/>
      <c r="AB281" s="74"/>
    </row>
    <row r="282">
      <c r="A282" s="74"/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  <c r="AA282" s="74"/>
      <c r="AB282" s="74"/>
    </row>
    <row r="283">
      <c r="A283" s="74"/>
      <c r="B283" s="74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4"/>
    </row>
    <row r="284">
      <c r="A284" s="74"/>
      <c r="B284" s="74"/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4"/>
      <c r="AB284" s="74"/>
    </row>
    <row r="285">
      <c r="A285" s="74"/>
      <c r="B285" s="74"/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4"/>
    </row>
    <row r="286">
      <c r="A286" s="74"/>
      <c r="B286" s="74"/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  <c r="AA286" s="74"/>
      <c r="AB286" s="74"/>
    </row>
    <row r="287">
      <c r="A287" s="74"/>
      <c r="B287" s="74"/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  <c r="AA287" s="74"/>
      <c r="AB287" s="74"/>
    </row>
    <row r="288">
      <c r="A288" s="74"/>
      <c r="B288" s="74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  <c r="AA288" s="74"/>
      <c r="AB288" s="74"/>
    </row>
    <row r="289">
      <c r="A289" s="74"/>
      <c r="B289" s="74"/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  <c r="AA289" s="74"/>
      <c r="AB289" s="74"/>
    </row>
    <row r="290">
      <c r="A290" s="74"/>
      <c r="B290" s="74"/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  <c r="AA290" s="74"/>
      <c r="AB290" s="74"/>
    </row>
    <row r="291">
      <c r="A291" s="74"/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4"/>
    </row>
    <row r="292">
      <c r="A292" s="74"/>
      <c r="B292" s="74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  <c r="AA292" s="74"/>
      <c r="AB292" s="74"/>
    </row>
    <row r="293">
      <c r="A293" s="74"/>
      <c r="B293" s="74"/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  <c r="AA293" s="74"/>
      <c r="AB293" s="74"/>
    </row>
    <row r="294">
      <c r="A294" s="74"/>
      <c r="B294" s="74"/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  <c r="AA294" s="74"/>
      <c r="AB294" s="74"/>
    </row>
    <row r="295">
      <c r="A295" s="74"/>
      <c r="B295" s="74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  <c r="AA295" s="74"/>
      <c r="AB295" s="74"/>
    </row>
    <row r="296">
      <c r="A296" s="74"/>
      <c r="B296" s="74"/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  <c r="AA296" s="74"/>
      <c r="AB296" s="74"/>
    </row>
    <row r="297">
      <c r="A297" s="74"/>
      <c r="B297" s="74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4"/>
    </row>
    <row r="298">
      <c r="A298" s="74"/>
      <c r="B298" s="74"/>
      <c r="C298" s="74"/>
      <c r="D298" s="74"/>
      <c r="E298" s="74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  <c r="AA298" s="74"/>
      <c r="AB298" s="74"/>
    </row>
    <row r="299">
      <c r="A299" s="74"/>
      <c r="B299" s="74"/>
      <c r="C299" s="74"/>
      <c r="D299" s="74"/>
      <c r="E299" s="74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  <c r="AA299" s="74"/>
      <c r="AB299" s="74"/>
    </row>
    <row r="300">
      <c r="A300" s="74"/>
      <c r="B300" s="74"/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  <c r="AA300" s="74"/>
      <c r="AB300" s="74"/>
    </row>
    <row r="301">
      <c r="A301" s="74"/>
      <c r="B301" s="74"/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4"/>
    </row>
    <row r="302">
      <c r="A302" s="74"/>
      <c r="B302" s="74"/>
      <c r="C302" s="74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  <c r="AA302" s="74"/>
      <c r="AB302" s="74"/>
    </row>
    <row r="303">
      <c r="A303" s="74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  <c r="AA303" s="74"/>
      <c r="AB303" s="74"/>
    </row>
    <row r="304">
      <c r="A304" s="74"/>
      <c r="B304" s="74"/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  <c r="AA304" s="74"/>
      <c r="AB304" s="74"/>
    </row>
    <row r="305">
      <c r="A305" s="74"/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  <c r="AA305" s="74"/>
      <c r="AB305" s="74"/>
    </row>
    <row r="306">
      <c r="A306" s="74"/>
      <c r="B306" s="74"/>
      <c r="C306" s="74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  <c r="AA306" s="74"/>
      <c r="AB306" s="74"/>
    </row>
    <row r="307">
      <c r="A307" s="74"/>
      <c r="B307" s="74"/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4"/>
    </row>
    <row r="308">
      <c r="A308" s="74"/>
      <c r="B308" s="74"/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  <c r="AA308" s="74"/>
      <c r="AB308" s="74"/>
    </row>
    <row r="309">
      <c r="A309" s="74"/>
      <c r="B309" s="74"/>
      <c r="C309" s="74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  <c r="AA309" s="74"/>
      <c r="AB309" s="74"/>
    </row>
    <row r="310">
      <c r="A310" s="74"/>
      <c r="B310" s="74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  <c r="AA310" s="74"/>
      <c r="AB310" s="74"/>
    </row>
    <row r="311">
      <c r="A311" s="74"/>
      <c r="B311" s="74"/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  <c r="AA311" s="74"/>
      <c r="AB311" s="74"/>
    </row>
    <row r="312">
      <c r="A312" s="74"/>
      <c r="B312" s="74"/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  <c r="AA312" s="74"/>
      <c r="AB312" s="74"/>
    </row>
    <row r="313">
      <c r="A313" s="74"/>
      <c r="B313" s="74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  <c r="AA313" s="74"/>
      <c r="AB313" s="74"/>
    </row>
    <row r="314">
      <c r="A314" s="74"/>
      <c r="B314" s="74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  <c r="AA314" s="74"/>
      <c r="AB314" s="74"/>
    </row>
    <row r="315">
      <c r="A315" s="74"/>
      <c r="B315" s="74"/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  <c r="AA315" s="74"/>
      <c r="AB315" s="74"/>
    </row>
    <row r="316">
      <c r="A316" s="74"/>
      <c r="B316" s="74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  <c r="AA316" s="74"/>
      <c r="AB316" s="74"/>
    </row>
    <row r="317">
      <c r="A317" s="74"/>
      <c r="B317" s="74"/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  <c r="AA317" s="74"/>
      <c r="AB317" s="74"/>
    </row>
    <row r="318">
      <c r="A318" s="74"/>
      <c r="B318" s="74"/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  <c r="AA318" s="74"/>
      <c r="AB318" s="74"/>
    </row>
    <row r="319">
      <c r="A319" s="74"/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</row>
    <row r="320">
      <c r="A320" s="74"/>
      <c r="B320" s="74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  <c r="AA320" s="74"/>
      <c r="AB320" s="74"/>
    </row>
    <row r="321">
      <c r="A321" s="74"/>
      <c r="B321" s="74"/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  <c r="AA321" s="74"/>
      <c r="AB321" s="74"/>
    </row>
    <row r="322">
      <c r="A322" s="74"/>
      <c r="B322" s="74"/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  <c r="AA322" s="74"/>
      <c r="AB322" s="74"/>
    </row>
    <row r="323">
      <c r="A323" s="74"/>
      <c r="B323" s="74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</row>
    <row r="324">
      <c r="A324" s="74"/>
      <c r="B324" s="74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4"/>
    </row>
    <row r="325">
      <c r="A325" s="74"/>
      <c r="B325" s="74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  <c r="AA325" s="74"/>
      <c r="AB325" s="74"/>
    </row>
    <row r="326">
      <c r="A326" s="74"/>
      <c r="B326" s="74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  <c r="AA326" s="74"/>
      <c r="AB326" s="74"/>
    </row>
    <row r="327">
      <c r="A327" s="74"/>
      <c r="B327" s="74"/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  <c r="AA327" s="74"/>
      <c r="AB327" s="74"/>
    </row>
    <row r="328">
      <c r="A328" s="74"/>
      <c r="B328" s="74"/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  <c r="AA328" s="74"/>
      <c r="AB328" s="74"/>
    </row>
    <row r="329">
      <c r="A329" s="74"/>
      <c r="B329" s="74"/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  <c r="AA329" s="74"/>
      <c r="AB329" s="74"/>
    </row>
    <row r="330">
      <c r="A330" s="74"/>
      <c r="B330" s="74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4"/>
    </row>
    <row r="331">
      <c r="A331" s="74"/>
      <c r="B331" s="74"/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  <c r="AA331" s="74"/>
      <c r="AB331" s="74"/>
    </row>
    <row r="332">
      <c r="A332" s="74"/>
      <c r="B332" s="74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  <c r="AA332" s="74"/>
      <c r="AB332" s="74"/>
    </row>
    <row r="333">
      <c r="A333" s="74"/>
      <c r="B333" s="74"/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  <c r="AA333" s="74"/>
      <c r="AB333" s="74"/>
    </row>
    <row r="334">
      <c r="A334" s="74"/>
      <c r="B334" s="74"/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  <c r="AA334" s="74"/>
      <c r="AB334" s="74"/>
    </row>
    <row r="335">
      <c r="A335" s="74"/>
      <c r="B335" s="74"/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  <c r="AA335" s="74"/>
      <c r="AB335" s="74"/>
    </row>
    <row r="336">
      <c r="A336" s="74"/>
      <c r="B336" s="74"/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  <c r="AA336" s="74"/>
      <c r="AB336" s="74"/>
    </row>
    <row r="337">
      <c r="A337" s="74"/>
      <c r="B337" s="74"/>
      <c r="C337" s="74"/>
      <c r="D337" s="74"/>
      <c r="E337" s="74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  <c r="AA337" s="74"/>
      <c r="AB337" s="74"/>
    </row>
    <row r="338">
      <c r="A338" s="74"/>
      <c r="B338" s="74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  <c r="AA338" s="74"/>
      <c r="AB338" s="74"/>
    </row>
    <row r="339">
      <c r="A339" s="74"/>
      <c r="B339" s="74"/>
      <c r="C339" s="74"/>
      <c r="D339" s="74"/>
      <c r="E339" s="74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  <c r="AA339" s="74"/>
      <c r="AB339" s="74"/>
    </row>
    <row r="340">
      <c r="A340" s="74"/>
      <c r="B340" s="74"/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  <c r="AA340" s="74"/>
      <c r="AB340" s="74"/>
    </row>
    <row r="341">
      <c r="A341" s="74"/>
      <c r="B341" s="74"/>
      <c r="C341" s="74"/>
      <c r="D341" s="74"/>
      <c r="E341" s="74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  <c r="AA341" s="74"/>
      <c r="AB341" s="74"/>
    </row>
    <row r="342">
      <c r="A342" s="74"/>
      <c r="B342" s="74"/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  <c r="AA342" s="74"/>
      <c r="AB342" s="74"/>
    </row>
    <row r="343">
      <c r="A343" s="74"/>
      <c r="B343" s="74"/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  <c r="AA343" s="74"/>
      <c r="AB343" s="74"/>
    </row>
    <row r="344">
      <c r="A344" s="74"/>
      <c r="B344" s="74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  <c r="AA344" s="74"/>
      <c r="AB344" s="74"/>
    </row>
    <row r="345">
      <c r="A345" s="74"/>
      <c r="B345" s="74"/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  <c r="AA345" s="74"/>
      <c r="AB345" s="74"/>
    </row>
    <row r="346">
      <c r="A346" s="74"/>
      <c r="B346" s="74"/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  <c r="AA346" s="74"/>
      <c r="AB346" s="74"/>
    </row>
    <row r="347">
      <c r="A347" s="74"/>
      <c r="B347" s="74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4"/>
    </row>
    <row r="348">
      <c r="A348" s="74"/>
      <c r="B348" s="74"/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  <c r="AA348" s="74"/>
      <c r="AB348" s="74"/>
    </row>
    <row r="349">
      <c r="A349" s="74"/>
      <c r="B349" s="74"/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4"/>
    </row>
    <row r="350">
      <c r="A350" s="74"/>
      <c r="B350" s="74"/>
      <c r="C350" s="74"/>
      <c r="D350" s="74"/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  <c r="AA350" s="74"/>
      <c r="AB350" s="74"/>
    </row>
    <row r="351">
      <c r="A351" s="74"/>
      <c r="B351" s="74"/>
      <c r="C351" s="74"/>
      <c r="D351" s="74"/>
      <c r="E351" s="74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  <c r="AA351" s="74"/>
      <c r="AB351" s="74"/>
    </row>
    <row r="352">
      <c r="A352" s="74"/>
      <c r="B352" s="74"/>
      <c r="C352" s="74"/>
      <c r="D352" s="74"/>
      <c r="E352" s="74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  <c r="AA352" s="74"/>
      <c r="AB352" s="74"/>
    </row>
    <row r="353">
      <c r="A353" s="74"/>
      <c r="B353" s="74"/>
      <c r="C353" s="74"/>
      <c r="D353" s="74"/>
      <c r="E353" s="74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  <c r="AA353" s="74"/>
      <c r="AB353" s="74"/>
    </row>
    <row r="354">
      <c r="A354" s="74"/>
      <c r="B354" s="74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  <c r="AA354" s="74"/>
      <c r="AB354" s="74"/>
    </row>
    <row r="355">
      <c r="A355" s="74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  <c r="AA355" s="74"/>
      <c r="AB355" s="74"/>
    </row>
    <row r="356">
      <c r="A356" s="74"/>
      <c r="B356" s="74"/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  <c r="AA356" s="74"/>
      <c r="AB356" s="74"/>
    </row>
    <row r="357">
      <c r="A357" s="74"/>
      <c r="B357" s="74"/>
      <c r="C357" s="74"/>
      <c r="D357" s="74"/>
      <c r="E357" s="74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  <c r="AA357" s="74"/>
      <c r="AB357" s="74"/>
    </row>
    <row r="358">
      <c r="A358" s="74"/>
      <c r="B358" s="74"/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  <c r="AA358" s="74"/>
      <c r="AB358" s="74"/>
    </row>
    <row r="359">
      <c r="A359" s="74"/>
      <c r="B359" s="74"/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  <c r="AA359" s="74"/>
      <c r="AB359" s="74"/>
    </row>
    <row r="360">
      <c r="A360" s="74"/>
      <c r="B360" s="74"/>
      <c r="C360" s="74"/>
      <c r="D360" s="74"/>
      <c r="E360" s="74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  <c r="AA360" s="74"/>
      <c r="AB360" s="74"/>
    </row>
    <row r="361">
      <c r="A361" s="74"/>
      <c r="B361" s="74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4"/>
    </row>
    <row r="362">
      <c r="A362" s="74"/>
      <c r="B362" s="74"/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  <c r="AA362" s="74"/>
      <c r="AB362" s="74"/>
    </row>
    <row r="363">
      <c r="A363" s="74"/>
      <c r="B363" s="74"/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  <c r="AA363" s="74"/>
      <c r="AB363" s="74"/>
    </row>
    <row r="364">
      <c r="A364" s="74"/>
      <c r="B364" s="74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  <c r="AA364" s="74"/>
      <c r="AB364" s="74"/>
    </row>
    <row r="365">
      <c r="A365" s="74"/>
      <c r="B365" s="74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  <c r="AA365" s="74"/>
      <c r="AB365" s="74"/>
    </row>
    <row r="366">
      <c r="A366" s="74"/>
      <c r="B366" s="74"/>
      <c r="C366" s="74"/>
      <c r="D366" s="74"/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  <c r="AA366" s="74"/>
      <c r="AB366" s="74"/>
    </row>
    <row r="367">
      <c r="A367" s="74"/>
      <c r="B367" s="74"/>
      <c r="C367" s="74"/>
      <c r="D367" s="74"/>
      <c r="E367" s="74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  <c r="AA367" s="74"/>
      <c r="AB367" s="74"/>
    </row>
    <row r="368">
      <c r="A368" s="74"/>
      <c r="B368" s="74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>
      <c r="A369" s="74"/>
      <c r="B369" s="74"/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  <c r="AA369" s="74"/>
      <c r="AB369" s="74"/>
    </row>
    <row r="370">
      <c r="A370" s="74"/>
      <c r="B370" s="74"/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  <c r="AA370" s="74"/>
      <c r="AB370" s="74"/>
    </row>
    <row r="371">
      <c r="A371" s="74"/>
      <c r="B371" s="74"/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</row>
    <row r="372">
      <c r="A372" s="74"/>
      <c r="B372" s="74"/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4"/>
    </row>
    <row r="373">
      <c r="A373" s="74"/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  <c r="AA373" s="74"/>
      <c r="AB373" s="74"/>
    </row>
    <row r="374">
      <c r="A374" s="74"/>
      <c r="B374" s="74"/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  <c r="AA374" s="74"/>
      <c r="AB374" s="74"/>
    </row>
    <row r="375">
      <c r="A375" s="74"/>
      <c r="B375" s="74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4"/>
    </row>
    <row r="376">
      <c r="A376" s="74"/>
      <c r="B376" s="74"/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4"/>
    </row>
    <row r="377">
      <c r="A377" s="74"/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  <c r="AA377" s="74"/>
      <c r="AB377" s="74"/>
    </row>
    <row r="378">
      <c r="A378" s="74"/>
      <c r="B378" s="74"/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  <c r="AA378" s="74"/>
      <c r="AB378" s="74"/>
    </row>
    <row r="379">
      <c r="A379" s="74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  <c r="AA379" s="74"/>
      <c r="AB379" s="74"/>
    </row>
    <row r="380">
      <c r="A380" s="74"/>
      <c r="B380" s="74"/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  <c r="AA380" s="74"/>
      <c r="AB380" s="74"/>
    </row>
    <row r="381">
      <c r="A381" s="74"/>
      <c r="B381" s="74"/>
      <c r="C381" s="74"/>
      <c r="D381" s="74"/>
      <c r="E381" s="74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  <c r="AA381" s="74"/>
      <c r="AB381" s="74"/>
    </row>
    <row r="382">
      <c r="A382" s="74"/>
      <c r="B382" s="74"/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  <c r="AA382" s="74"/>
      <c r="AB382" s="74"/>
    </row>
    <row r="383">
      <c r="A383" s="74"/>
      <c r="B383" s="74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  <c r="AA383" s="74"/>
      <c r="AB383" s="74"/>
    </row>
    <row r="384">
      <c r="A384" s="74"/>
      <c r="B384" s="74"/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  <c r="AA384" s="74"/>
      <c r="AB384" s="74"/>
    </row>
    <row r="385">
      <c r="A385" s="74"/>
      <c r="B385" s="74"/>
      <c r="C385" s="74"/>
      <c r="D385" s="74"/>
      <c r="E385" s="74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  <c r="AA385" s="74"/>
      <c r="AB385" s="74"/>
    </row>
    <row r="386">
      <c r="A386" s="74"/>
      <c r="B386" s="74"/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  <c r="AA386" s="74"/>
      <c r="AB386" s="74"/>
    </row>
    <row r="387">
      <c r="A387" s="74"/>
      <c r="B387" s="74"/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  <c r="AA387" s="74"/>
      <c r="AB387" s="74"/>
    </row>
    <row r="388">
      <c r="A388" s="74"/>
      <c r="B388" s="74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  <c r="AA388" s="74"/>
      <c r="AB388" s="74"/>
    </row>
    <row r="389">
      <c r="A389" s="74"/>
      <c r="B389" s="74"/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  <c r="AA389" s="74"/>
      <c r="AB389" s="74"/>
    </row>
    <row r="390">
      <c r="A390" s="74"/>
      <c r="B390" s="74"/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  <c r="AA390" s="74"/>
      <c r="AB390" s="74"/>
    </row>
    <row r="391">
      <c r="A391" s="74"/>
      <c r="B391" s="74"/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  <c r="AA391" s="74"/>
      <c r="AB391" s="74"/>
    </row>
    <row r="392">
      <c r="A392" s="74"/>
      <c r="B392" s="74"/>
      <c r="C392" s="74"/>
      <c r="D392" s="74"/>
      <c r="E392" s="74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  <c r="AA392" s="74"/>
      <c r="AB392" s="74"/>
    </row>
    <row r="393">
      <c r="A393" s="74"/>
      <c r="B393" s="74"/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  <c r="AA393" s="74"/>
      <c r="AB393" s="74"/>
    </row>
    <row r="394">
      <c r="A394" s="74"/>
      <c r="B394" s="74"/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  <c r="AA394" s="74"/>
      <c r="AB394" s="74"/>
    </row>
    <row r="395">
      <c r="A395" s="74"/>
      <c r="B395" s="74"/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  <c r="AA395" s="74"/>
      <c r="AB395" s="74"/>
    </row>
    <row r="396">
      <c r="A396" s="74"/>
      <c r="B396" s="74"/>
      <c r="C396" s="74"/>
      <c r="D396" s="74"/>
      <c r="E396" s="74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  <c r="AA396" s="74"/>
      <c r="AB396" s="74"/>
    </row>
    <row r="397">
      <c r="A397" s="74"/>
      <c r="B397" s="74"/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  <c r="AA397" s="74"/>
      <c r="AB397" s="74"/>
    </row>
    <row r="398">
      <c r="A398" s="74"/>
      <c r="B398" s="74"/>
      <c r="C398" s="74"/>
      <c r="D398" s="74"/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  <c r="AA398" s="74"/>
      <c r="AB398" s="74"/>
    </row>
    <row r="399">
      <c r="A399" s="74"/>
      <c r="B399" s="74"/>
      <c r="C399" s="74"/>
      <c r="D399" s="74"/>
      <c r="E399" s="74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  <c r="AA399" s="74"/>
      <c r="AB399" s="74"/>
    </row>
    <row r="400">
      <c r="A400" s="74"/>
      <c r="B400" s="74"/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  <c r="AA400" s="74"/>
      <c r="AB400" s="74"/>
    </row>
    <row r="401">
      <c r="A401" s="74"/>
      <c r="B401" s="74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4"/>
    </row>
    <row r="402">
      <c r="A402" s="74"/>
      <c r="B402" s="74"/>
      <c r="C402" s="74"/>
      <c r="D402" s="74"/>
      <c r="E402" s="74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  <c r="AA402" s="74"/>
      <c r="AB402" s="74"/>
    </row>
    <row r="403">
      <c r="A403" s="74"/>
      <c r="B403" s="74"/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  <c r="AA403" s="74"/>
      <c r="AB403" s="74"/>
    </row>
    <row r="404">
      <c r="A404" s="74"/>
      <c r="B404" s="74"/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  <c r="AA404" s="74"/>
      <c r="AB404" s="74"/>
    </row>
    <row r="405">
      <c r="A405" s="74"/>
      <c r="B405" s="74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  <c r="AA405" s="74"/>
      <c r="AB405" s="74"/>
    </row>
    <row r="406">
      <c r="A406" s="74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4"/>
    </row>
    <row r="407">
      <c r="A407" s="74"/>
      <c r="B407" s="74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  <c r="AA407" s="74"/>
      <c r="AB407" s="74"/>
    </row>
    <row r="408">
      <c r="A408" s="74"/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  <c r="AA408" s="74"/>
      <c r="AB408" s="74"/>
    </row>
    <row r="409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  <c r="AA409" s="74"/>
      <c r="AB409" s="74"/>
    </row>
    <row r="410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  <c r="AA410" s="74"/>
      <c r="AB410" s="74"/>
    </row>
    <row r="411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  <c r="AA411" s="74"/>
      <c r="AB411" s="74"/>
    </row>
    <row r="412">
      <c r="A412" s="74"/>
      <c r="B412" s="74"/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  <c r="AA412" s="74"/>
      <c r="AB412" s="74"/>
    </row>
    <row r="413">
      <c r="A413" s="74"/>
      <c r="B413" s="74"/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  <c r="AA413" s="74"/>
      <c r="AB413" s="74"/>
    </row>
    <row r="414">
      <c r="A414" s="74"/>
      <c r="B414" s="74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4"/>
    </row>
    <row r="415">
      <c r="A415" s="74"/>
      <c r="B415" s="74"/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  <c r="AA415" s="74"/>
      <c r="AB415" s="74"/>
    </row>
    <row r="416">
      <c r="A416" s="74"/>
      <c r="B416" s="74"/>
      <c r="C416" s="74"/>
      <c r="D416" s="74"/>
      <c r="E416" s="74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  <c r="AA416" s="74"/>
      <c r="AB416" s="74"/>
    </row>
    <row r="417">
      <c r="A417" s="74"/>
      <c r="B417" s="74"/>
      <c r="C417" s="74"/>
      <c r="D417" s="74"/>
      <c r="E417" s="74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  <c r="AA417" s="74"/>
      <c r="AB417" s="74"/>
    </row>
    <row r="418">
      <c r="A418" s="74"/>
      <c r="B418" s="74"/>
      <c r="C418" s="74"/>
      <c r="D418" s="74"/>
      <c r="E418" s="74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  <c r="AA418" s="74"/>
      <c r="AB418" s="74"/>
    </row>
    <row r="419">
      <c r="A419" s="74"/>
      <c r="B419" s="74"/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4"/>
    </row>
    <row r="420">
      <c r="A420" s="74"/>
      <c r="B420" s="74"/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  <c r="AA420" s="74"/>
      <c r="AB420" s="74"/>
    </row>
    <row r="421">
      <c r="A421" s="74"/>
      <c r="B421" s="74"/>
      <c r="C421" s="74"/>
      <c r="D421" s="74"/>
      <c r="E421" s="74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  <c r="AA421" s="74"/>
      <c r="AB421" s="74"/>
    </row>
    <row r="422">
      <c r="A422" s="74"/>
      <c r="B422" s="74"/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  <c r="AA422" s="74"/>
      <c r="AB422" s="74"/>
    </row>
    <row r="423">
      <c r="A423" s="74"/>
      <c r="B423" s="74"/>
      <c r="C423" s="74"/>
      <c r="D423" s="74"/>
      <c r="E423" s="74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  <c r="AA423" s="74"/>
      <c r="AB423" s="74"/>
    </row>
    <row r="424">
      <c r="A424" s="74"/>
      <c r="B424" s="74"/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  <c r="AA424" s="74"/>
      <c r="AB424" s="74"/>
    </row>
    <row r="425">
      <c r="A425" s="74"/>
      <c r="B425" s="74"/>
      <c r="C425" s="74"/>
      <c r="D425" s="74"/>
      <c r="E425" s="74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  <c r="AA425" s="74"/>
      <c r="AB425" s="74"/>
    </row>
    <row r="426">
      <c r="A426" s="74"/>
      <c r="B426" s="74"/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  <c r="AA426" s="74"/>
      <c r="AB426" s="74"/>
    </row>
    <row r="427">
      <c r="A427" s="74"/>
      <c r="B427" s="74"/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  <c r="AA427" s="74"/>
      <c r="AB427" s="74"/>
    </row>
    <row r="428">
      <c r="A428" s="74"/>
      <c r="B428" s="74"/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  <c r="AA428" s="74"/>
      <c r="AB428" s="74"/>
    </row>
    <row r="429">
      <c r="A429" s="74"/>
      <c r="B429" s="74"/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  <c r="AA429" s="74"/>
      <c r="AB429" s="74"/>
    </row>
    <row r="430">
      <c r="A430" s="74"/>
      <c r="B430" s="74"/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4"/>
    </row>
    <row r="431">
      <c r="A431" s="74"/>
      <c r="B431" s="74"/>
      <c r="C431" s="74"/>
      <c r="D431" s="74"/>
      <c r="E431" s="74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  <c r="AA431" s="74"/>
      <c r="AB431" s="74"/>
    </row>
    <row r="432">
      <c r="A432" s="74"/>
      <c r="B432" s="74"/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  <c r="AA432" s="74"/>
      <c r="AB432" s="74"/>
    </row>
    <row r="433">
      <c r="A433" s="74"/>
      <c r="B433" s="74"/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  <c r="AA433" s="74"/>
      <c r="AB433" s="74"/>
    </row>
    <row r="434">
      <c r="A434" s="74"/>
      <c r="B434" s="74"/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  <c r="AA434" s="74"/>
      <c r="AB434" s="74"/>
    </row>
    <row r="435">
      <c r="A435" s="74"/>
      <c r="B435" s="74"/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  <c r="AA435" s="74"/>
      <c r="AB435" s="74"/>
    </row>
    <row r="436">
      <c r="A436" s="74"/>
      <c r="B436" s="74"/>
      <c r="C436" s="74"/>
      <c r="D436" s="74"/>
      <c r="E436" s="74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  <c r="AA436" s="74"/>
      <c r="AB436" s="74"/>
    </row>
    <row r="437">
      <c r="A437" s="74"/>
      <c r="B437" s="74"/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  <c r="AA437" s="74"/>
      <c r="AB437" s="74"/>
    </row>
    <row r="438">
      <c r="A438" s="74"/>
      <c r="B438" s="74"/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  <c r="AA438" s="74"/>
      <c r="AB438" s="74"/>
    </row>
    <row r="439">
      <c r="A439" s="74"/>
      <c r="B439" s="74"/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  <c r="AA439" s="74"/>
      <c r="AB439" s="74"/>
    </row>
    <row r="440">
      <c r="A440" s="74"/>
      <c r="B440" s="74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  <c r="AA440" s="74"/>
      <c r="AB440" s="74"/>
    </row>
    <row r="441">
      <c r="A441" s="74"/>
      <c r="B441" s="74"/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4"/>
    </row>
    <row r="442">
      <c r="A442" s="74"/>
      <c r="B442" s="74"/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4"/>
    </row>
    <row r="443">
      <c r="A443" s="74"/>
      <c r="B443" s="74"/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  <c r="AA443" s="74"/>
      <c r="AB443" s="74"/>
    </row>
    <row r="444">
      <c r="A444" s="74"/>
      <c r="B444" s="74"/>
      <c r="C444" s="74"/>
      <c r="D444" s="74"/>
      <c r="E444" s="74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  <c r="AA444" s="74"/>
      <c r="AB444" s="74"/>
    </row>
    <row r="445">
      <c r="A445" s="74"/>
      <c r="B445" s="74"/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  <c r="AA445" s="74"/>
      <c r="AB445" s="74"/>
    </row>
    <row r="446">
      <c r="A446" s="74"/>
      <c r="B446" s="74"/>
      <c r="C446" s="74"/>
      <c r="D446" s="74"/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  <c r="AA446" s="74"/>
      <c r="AB446" s="74"/>
    </row>
    <row r="447">
      <c r="A447" s="74"/>
      <c r="B447" s="74"/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  <c r="AA447" s="74"/>
      <c r="AB447" s="74"/>
    </row>
    <row r="448">
      <c r="A448" s="74"/>
      <c r="B448" s="74"/>
      <c r="C448" s="74"/>
      <c r="D448" s="74"/>
      <c r="E448" s="74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  <c r="AA448" s="74"/>
      <c r="AB448" s="74"/>
    </row>
    <row r="449">
      <c r="A449" s="74"/>
      <c r="B449" s="74"/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  <c r="AA449" s="74"/>
      <c r="AB449" s="74"/>
    </row>
    <row r="450">
      <c r="A450" s="74"/>
      <c r="B450" s="74"/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  <c r="AA450" s="74"/>
      <c r="AB450" s="74"/>
    </row>
    <row r="451">
      <c r="A451" s="74"/>
      <c r="B451" s="74"/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  <c r="AA451" s="74"/>
      <c r="AB451" s="74"/>
    </row>
    <row r="452">
      <c r="A452" s="74"/>
      <c r="B452" s="74"/>
      <c r="C452" s="74"/>
      <c r="D452" s="74"/>
      <c r="E452" s="74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  <c r="AA452" s="74"/>
      <c r="AB452" s="74"/>
    </row>
    <row r="453">
      <c r="A453" s="74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  <c r="AA453" s="74"/>
      <c r="AB453" s="74"/>
    </row>
    <row r="454">
      <c r="A454" s="74"/>
      <c r="B454" s="74"/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4"/>
    </row>
    <row r="455">
      <c r="A455" s="74"/>
      <c r="B455" s="74"/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  <c r="AA455" s="74"/>
      <c r="AB455" s="74"/>
    </row>
    <row r="456">
      <c r="A456" s="74"/>
      <c r="B456" s="74"/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  <c r="AA456" s="74"/>
      <c r="AB456" s="74"/>
    </row>
    <row r="457">
      <c r="A457" s="74"/>
      <c r="B457" s="74"/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  <c r="AA457" s="74"/>
      <c r="AB457" s="74"/>
    </row>
    <row r="458">
      <c r="A458" s="74"/>
      <c r="B458" s="74"/>
      <c r="C458" s="74"/>
      <c r="D458" s="74"/>
      <c r="E458" s="74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  <c r="AA458" s="74"/>
      <c r="AB458" s="74"/>
    </row>
    <row r="459">
      <c r="A459" s="74"/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</row>
    <row r="460">
      <c r="A460" s="74"/>
      <c r="B460" s="74"/>
      <c r="C460" s="74"/>
      <c r="D460" s="74"/>
      <c r="E460" s="74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  <c r="AA460" s="74"/>
      <c r="AB460" s="74"/>
    </row>
    <row r="461">
      <c r="A461" s="74"/>
      <c r="B461" s="74"/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  <c r="AA461" s="74"/>
      <c r="AB461" s="74"/>
    </row>
    <row r="462">
      <c r="A462" s="74"/>
      <c r="B462" s="74"/>
      <c r="C462" s="74"/>
      <c r="D462" s="74"/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  <c r="AA462" s="74"/>
      <c r="AB462" s="74"/>
    </row>
    <row r="463">
      <c r="A463" s="74"/>
      <c r="B463" s="74"/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  <c r="AA463" s="74"/>
      <c r="AB463" s="74"/>
    </row>
    <row r="464">
      <c r="A464" s="74"/>
      <c r="B464" s="74"/>
      <c r="C464" s="74"/>
      <c r="D464" s="74"/>
      <c r="E464" s="74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  <c r="AA464" s="74"/>
      <c r="AB464" s="74"/>
    </row>
    <row r="465">
      <c r="A465" s="74"/>
      <c r="B465" s="74"/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  <c r="AA465" s="74"/>
      <c r="AB465" s="74"/>
    </row>
    <row r="466">
      <c r="A466" s="74"/>
      <c r="B466" s="74"/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  <c r="AA466" s="74"/>
      <c r="AB466" s="74"/>
    </row>
    <row r="467">
      <c r="A467" s="74"/>
      <c r="B467" s="74"/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  <c r="AA467" s="74"/>
      <c r="AB467" s="74"/>
    </row>
    <row r="468">
      <c r="A468" s="74"/>
      <c r="B468" s="74"/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  <c r="AA468" s="74"/>
      <c r="AB468" s="74"/>
    </row>
    <row r="469">
      <c r="A469" s="74"/>
      <c r="B469" s="74"/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  <c r="AA469" s="74"/>
      <c r="AB469" s="74"/>
    </row>
    <row r="470">
      <c r="A470" s="74"/>
      <c r="B470" s="74"/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  <c r="AA470" s="74"/>
      <c r="AB470" s="74"/>
    </row>
    <row r="471">
      <c r="A471" s="74"/>
      <c r="B471" s="74"/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  <c r="AA471" s="74"/>
      <c r="AB471" s="74"/>
    </row>
    <row r="472">
      <c r="A472" s="74"/>
      <c r="B472" s="74"/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  <c r="AA472" s="74"/>
      <c r="AB472" s="74"/>
    </row>
    <row r="473">
      <c r="A473" s="74"/>
      <c r="B473" s="74"/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4"/>
    </row>
    <row r="474">
      <c r="A474" s="74"/>
      <c r="B474" s="74"/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  <c r="AA474" s="74"/>
      <c r="AB474" s="74"/>
    </row>
    <row r="475">
      <c r="A475" s="74"/>
      <c r="B475" s="74"/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  <c r="AA475" s="74"/>
      <c r="AB475" s="74"/>
    </row>
    <row r="476">
      <c r="A476" s="74"/>
      <c r="B476" s="74"/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  <c r="AA476" s="74"/>
      <c r="AB476" s="74"/>
    </row>
    <row r="477">
      <c r="A477" s="74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  <c r="AA477" s="74"/>
      <c r="AB477" s="74"/>
    </row>
    <row r="478">
      <c r="A478" s="74"/>
      <c r="B478" s="74"/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  <c r="AA478" s="74"/>
      <c r="AB478" s="74"/>
    </row>
    <row r="479">
      <c r="A479" s="74"/>
      <c r="B479" s="74"/>
      <c r="C479" s="74"/>
      <c r="D479" s="74"/>
      <c r="E479" s="74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  <c r="AA479" s="74"/>
      <c r="AB479" s="74"/>
    </row>
    <row r="480">
      <c r="A480" s="74"/>
      <c r="B480" s="74"/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  <c r="AA480" s="74"/>
      <c r="AB480" s="74"/>
    </row>
    <row r="481">
      <c r="A481" s="74"/>
      <c r="B481" s="74"/>
      <c r="C481" s="74"/>
      <c r="D481" s="74"/>
      <c r="E481" s="74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  <c r="AA481" s="74"/>
      <c r="AB481" s="74"/>
    </row>
    <row r="482">
      <c r="A482" s="74"/>
      <c r="B482" s="74"/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  <c r="AA482" s="74"/>
      <c r="AB482" s="74"/>
    </row>
    <row r="483">
      <c r="A483" s="74"/>
      <c r="B483" s="74"/>
      <c r="C483" s="74"/>
      <c r="D483" s="74"/>
      <c r="E483" s="74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  <c r="AA483" s="74"/>
      <c r="AB483" s="74"/>
    </row>
    <row r="484">
      <c r="A484" s="74"/>
      <c r="B484" s="74"/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  <c r="AA484" s="74"/>
      <c r="AB484" s="74"/>
    </row>
    <row r="485">
      <c r="A485" s="74"/>
      <c r="B485" s="74"/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  <c r="AA485" s="74"/>
      <c r="AB485" s="74"/>
    </row>
    <row r="486">
      <c r="A486" s="74"/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  <c r="AA486" s="74"/>
      <c r="AB486" s="74"/>
    </row>
    <row r="487">
      <c r="A487" s="74"/>
      <c r="B487" s="74"/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  <c r="AA487" s="74"/>
      <c r="AB487" s="74"/>
    </row>
    <row r="488">
      <c r="A488" s="74"/>
      <c r="B488" s="74"/>
      <c r="C488" s="74"/>
      <c r="D488" s="74"/>
      <c r="E488" s="74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  <c r="AA488" s="74"/>
      <c r="AB488" s="74"/>
    </row>
    <row r="489">
      <c r="A489" s="74"/>
      <c r="B489" s="74"/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  <c r="AA489" s="74"/>
      <c r="AB489" s="74"/>
    </row>
    <row r="490">
      <c r="A490" s="74"/>
      <c r="B490" s="74"/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  <c r="AA490" s="74"/>
      <c r="AB490" s="74"/>
    </row>
    <row r="491">
      <c r="A491" s="74"/>
      <c r="B491" s="74"/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  <c r="AA491" s="74"/>
      <c r="AB491" s="74"/>
    </row>
    <row r="492">
      <c r="A492" s="74"/>
      <c r="B492" s="74"/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  <c r="AA492" s="74"/>
      <c r="AB492" s="74"/>
    </row>
    <row r="493">
      <c r="A493" s="74"/>
      <c r="B493" s="74"/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  <c r="AA493" s="74"/>
      <c r="AB493" s="74"/>
    </row>
    <row r="494">
      <c r="A494" s="74"/>
      <c r="B494" s="74"/>
      <c r="C494" s="74"/>
      <c r="D494" s="74"/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  <c r="AA494" s="74"/>
      <c r="AB494" s="74"/>
    </row>
    <row r="495">
      <c r="A495" s="74"/>
      <c r="B495" s="74"/>
      <c r="C495" s="74"/>
      <c r="D495" s="74"/>
      <c r="E495" s="74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  <c r="AA495" s="74"/>
      <c r="AB495" s="74"/>
    </row>
    <row r="496">
      <c r="A496" s="74"/>
      <c r="B496" s="74"/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  <c r="AA496" s="74"/>
      <c r="AB496" s="74"/>
    </row>
    <row r="497">
      <c r="A497" s="74"/>
      <c r="B497" s="74"/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  <c r="AA497" s="74"/>
      <c r="AB497" s="74"/>
    </row>
    <row r="498">
      <c r="A498" s="74"/>
      <c r="B498" s="74"/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  <c r="AA498" s="74"/>
      <c r="AB498" s="74"/>
    </row>
    <row r="499">
      <c r="A499" s="74"/>
      <c r="B499" s="74"/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  <c r="AA499" s="74"/>
      <c r="AB499" s="74"/>
    </row>
    <row r="500">
      <c r="A500" s="74"/>
      <c r="B500" s="74"/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  <c r="AA500" s="74"/>
      <c r="AB500" s="74"/>
    </row>
    <row r="501">
      <c r="A501" s="74"/>
      <c r="B501" s="74"/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  <c r="AA501" s="74"/>
      <c r="AB501" s="74"/>
    </row>
    <row r="502">
      <c r="A502" s="74"/>
      <c r="B502" s="74"/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  <c r="AA502" s="74"/>
      <c r="AB502" s="74"/>
    </row>
    <row r="503">
      <c r="A503" s="74"/>
      <c r="B503" s="74"/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  <c r="AA503" s="74"/>
      <c r="AB503" s="74"/>
    </row>
    <row r="504">
      <c r="A504" s="74"/>
      <c r="B504" s="74"/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  <c r="AA504" s="74"/>
      <c r="AB504" s="74"/>
    </row>
    <row r="505">
      <c r="A505" s="74"/>
      <c r="B505" s="74"/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  <c r="AA505" s="74"/>
      <c r="AB505" s="74"/>
    </row>
    <row r="506">
      <c r="A506" s="74"/>
      <c r="B506" s="74"/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  <c r="AA506" s="74"/>
      <c r="AB506" s="74"/>
    </row>
    <row r="507">
      <c r="A507" s="74"/>
      <c r="B507" s="74"/>
      <c r="C507" s="74"/>
      <c r="D507" s="74"/>
      <c r="E507" s="74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  <c r="AA507" s="74"/>
      <c r="AB507" s="74"/>
    </row>
    <row r="508">
      <c r="A508" s="74"/>
      <c r="B508" s="74"/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  <c r="AA508" s="74"/>
      <c r="AB508" s="74"/>
    </row>
    <row r="509">
      <c r="A509" s="74"/>
      <c r="B509" s="74"/>
      <c r="C509" s="74"/>
      <c r="D509" s="74"/>
      <c r="E509" s="74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  <c r="AA509" s="74"/>
      <c r="AB509" s="74"/>
    </row>
    <row r="510">
      <c r="A510" s="74"/>
      <c r="B510" s="74"/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  <c r="AA510" s="74"/>
      <c r="AB510" s="74"/>
    </row>
    <row r="511">
      <c r="A511" s="74"/>
      <c r="B511" s="74"/>
      <c r="C511" s="74"/>
      <c r="D511" s="74"/>
      <c r="E511" s="74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  <c r="AA511" s="74"/>
      <c r="AB511" s="74"/>
    </row>
    <row r="512">
      <c r="A512" s="74"/>
      <c r="B512" s="74"/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  <c r="AA512" s="74"/>
      <c r="AB512" s="74"/>
    </row>
    <row r="513">
      <c r="A513" s="74"/>
      <c r="B513" s="74"/>
      <c r="C513" s="74"/>
      <c r="D513" s="74"/>
      <c r="E513" s="74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  <c r="AA513" s="74"/>
      <c r="AB513" s="74"/>
    </row>
    <row r="514">
      <c r="A514" s="74"/>
      <c r="B514" s="74"/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  <c r="AA514" s="74"/>
      <c r="AB514" s="74"/>
    </row>
    <row r="515">
      <c r="A515" s="74"/>
      <c r="B515" s="74"/>
      <c r="C515" s="74"/>
      <c r="D515" s="74"/>
      <c r="E515" s="74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  <c r="AA515" s="74"/>
      <c r="AB515" s="74"/>
    </row>
    <row r="516">
      <c r="A516" s="74"/>
      <c r="B516" s="74"/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  <c r="AA516" s="74"/>
      <c r="AB516" s="74"/>
    </row>
    <row r="517">
      <c r="A517" s="74"/>
      <c r="B517" s="74"/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  <c r="AA517" s="74"/>
      <c r="AB517" s="74"/>
    </row>
    <row r="518">
      <c r="A518" s="74"/>
      <c r="B518" s="74"/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  <c r="AB518" s="74"/>
    </row>
    <row r="519">
      <c r="A519" s="74"/>
      <c r="B519" s="74"/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  <c r="AB519" s="74"/>
    </row>
    <row r="520">
      <c r="A520" s="74"/>
      <c r="B520" s="74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  <c r="AB520" s="74"/>
    </row>
    <row r="521">
      <c r="A521" s="74"/>
      <c r="B521" s="74"/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  <c r="AB521" s="74"/>
    </row>
    <row r="522">
      <c r="A522" s="74"/>
      <c r="B522" s="74"/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  <c r="AA522" s="74"/>
      <c r="AB522" s="74"/>
    </row>
    <row r="523">
      <c r="A523" s="74"/>
      <c r="B523" s="74"/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  <c r="AB523" s="74"/>
    </row>
    <row r="524">
      <c r="A524" s="74"/>
      <c r="B524" s="74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  <c r="AB524" s="74"/>
    </row>
    <row r="525">
      <c r="A525" s="74"/>
      <c r="B525" s="74"/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  <c r="AB525" s="74"/>
    </row>
    <row r="526">
      <c r="A526" s="74"/>
      <c r="B526" s="74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  <c r="AB526" s="74"/>
    </row>
    <row r="527">
      <c r="A527" s="74"/>
      <c r="B527" s="74"/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  <c r="AB527" s="74"/>
    </row>
    <row r="528">
      <c r="A528" s="74"/>
      <c r="B528" s="74"/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  <c r="AB528" s="74"/>
    </row>
    <row r="529">
      <c r="A529" s="74"/>
      <c r="B529" s="74"/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  <c r="AB529" s="74"/>
    </row>
    <row r="530">
      <c r="A530" s="74"/>
      <c r="B530" s="74"/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  <c r="AB530" s="74"/>
    </row>
    <row r="531">
      <c r="A531" s="74"/>
      <c r="B531" s="74"/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  <c r="AA531" s="74"/>
      <c r="AB531" s="74"/>
    </row>
    <row r="532">
      <c r="A532" s="74"/>
      <c r="B532" s="74"/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  <c r="AB532" s="74"/>
    </row>
    <row r="533">
      <c r="A533" s="74"/>
      <c r="B533" s="74"/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  <c r="AB533" s="74"/>
    </row>
    <row r="534">
      <c r="A534" s="74"/>
      <c r="B534" s="74"/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  <c r="AB534" s="74"/>
    </row>
    <row r="535">
      <c r="A535" s="74"/>
      <c r="B535" s="74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</row>
    <row r="536">
      <c r="A536" s="74"/>
      <c r="B536" s="74"/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  <c r="AB536" s="74"/>
    </row>
    <row r="537">
      <c r="A537" s="74"/>
      <c r="B537" s="74"/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  <c r="AB537" s="74"/>
    </row>
    <row r="538">
      <c r="A538" s="74"/>
      <c r="B538" s="74"/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  <c r="AB538" s="74"/>
    </row>
    <row r="539">
      <c r="A539" s="74"/>
      <c r="B539" s="74"/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</row>
    <row r="540">
      <c r="A540" s="74"/>
      <c r="B540" s="74"/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  <c r="AB540" s="74"/>
    </row>
    <row r="541">
      <c r="A541" s="74"/>
      <c r="B541" s="74"/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  <c r="AB541" s="74"/>
    </row>
    <row r="542">
      <c r="A542" s="74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  <c r="AB542" s="74"/>
    </row>
    <row r="543">
      <c r="A543" s="74"/>
      <c r="B543" s="74"/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  <c r="AB543" s="74"/>
    </row>
    <row r="544">
      <c r="A544" s="74"/>
      <c r="B544" s="74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</row>
    <row r="545">
      <c r="A545" s="74"/>
      <c r="B545" s="74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  <c r="AB545" s="74"/>
    </row>
    <row r="546">
      <c r="A546" s="74"/>
      <c r="B546" s="74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  <c r="AB546" s="74"/>
    </row>
    <row r="547">
      <c r="A547" s="74"/>
      <c r="B547" s="74"/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  <c r="AB547" s="74"/>
    </row>
    <row r="548">
      <c r="A548" s="74"/>
      <c r="B548" s="74"/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</row>
    <row r="549">
      <c r="A549" s="74"/>
      <c r="B549" s="74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</row>
    <row r="550">
      <c r="A550" s="74"/>
      <c r="B550" s="74"/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  <c r="AB550" s="74"/>
    </row>
    <row r="551">
      <c r="A551" s="74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  <c r="AB551" s="74"/>
    </row>
    <row r="552">
      <c r="A552" s="74"/>
      <c r="B552" s="74"/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  <c r="AB552" s="74"/>
    </row>
    <row r="553">
      <c r="A553" s="74"/>
      <c r="B553" s="74"/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  <c r="AB553" s="74"/>
    </row>
    <row r="554">
      <c r="A554" s="74"/>
      <c r="B554" s="74"/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  <c r="AA554" s="74"/>
      <c r="AB554" s="74"/>
    </row>
    <row r="555">
      <c r="A555" s="74"/>
      <c r="B555" s="74"/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  <c r="AA555" s="74"/>
      <c r="AB555" s="74"/>
    </row>
    <row r="556">
      <c r="A556" s="74"/>
      <c r="B556" s="74"/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  <c r="AA556" s="74"/>
      <c r="AB556" s="74"/>
    </row>
    <row r="557">
      <c r="A557" s="74"/>
      <c r="B557" s="74"/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  <c r="AA557" s="74"/>
      <c r="AB557" s="74"/>
    </row>
    <row r="558">
      <c r="A558" s="74"/>
      <c r="B558" s="74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  <c r="AA558" s="74"/>
      <c r="AB558" s="74"/>
    </row>
    <row r="559">
      <c r="A559" s="74"/>
      <c r="B559" s="74"/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  <c r="AA559" s="74"/>
      <c r="AB559" s="74"/>
    </row>
    <row r="560">
      <c r="A560" s="74"/>
      <c r="B560" s="74"/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  <c r="AA560" s="74"/>
      <c r="AB560" s="74"/>
    </row>
    <row r="561">
      <c r="A561" s="74"/>
      <c r="B561" s="74"/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  <c r="AA561" s="74"/>
      <c r="AB561" s="74"/>
    </row>
    <row r="562">
      <c r="A562" s="74"/>
      <c r="B562" s="74"/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  <c r="AA562" s="74"/>
      <c r="AB562" s="74"/>
    </row>
    <row r="563">
      <c r="A563" s="74"/>
      <c r="B563" s="74"/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  <c r="AA563" s="74"/>
      <c r="AB563" s="74"/>
    </row>
    <row r="564">
      <c r="A564" s="74"/>
      <c r="B564" s="74"/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  <c r="AA564" s="74"/>
      <c r="AB564" s="74"/>
    </row>
    <row r="565">
      <c r="A565" s="74"/>
      <c r="B565" s="74"/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  <c r="AA565" s="74"/>
      <c r="AB565" s="74"/>
    </row>
    <row r="566">
      <c r="A566" s="74"/>
      <c r="B566" s="74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  <c r="AA566" s="74"/>
      <c r="AB566" s="74"/>
    </row>
    <row r="567">
      <c r="A567" s="74"/>
      <c r="B567" s="74"/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  <c r="AA567" s="74"/>
      <c r="AB567" s="74"/>
    </row>
    <row r="568">
      <c r="A568" s="74"/>
      <c r="B568" s="74"/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  <c r="AA568" s="74"/>
      <c r="AB568" s="74"/>
    </row>
    <row r="569">
      <c r="A569" s="74"/>
      <c r="B569" s="74"/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  <c r="AA569" s="74"/>
      <c r="AB569" s="74"/>
    </row>
    <row r="570">
      <c r="A570" s="74"/>
      <c r="B570" s="74"/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  <c r="AA570" s="74"/>
      <c r="AB570" s="74"/>
    </row>
    <row r="571">
      <c r="A571" s="74"/>
      <c r="B571" s="74"/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  <c r="AA571" s="74"/>
      <c r="AB571" s="74"/>
    </row>
    <row r="572">
      <c r="A572" s="74"/>
      <c r="B572" s="74"/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  <c r="AA572" s="74"/>
      <c r="AB572" s="74"/>
    </row>
    <row r="573">
      <c r="A573" s="74"/>
      <c r="B573" s="74"/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  <c r="AA573" s="74"/>
      <c r="AB573" s="74"/>
    </row>
    <row r="574">
      <c r="A574" s="74"/>
      <c r="B574" s="74"/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  <c r="AA574" s="74"/>
      <c r="AB574" s="74"/>
    </row>
    <row r="575">
      <c r="A575" s="74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  <c r="AA575" s="74"/>
      <c r="AB575" s="74"/>
    </row>
    <row r="576">
      <c r="A576" s="74"/>
      <c r="B576" s="74"/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  <c r="AA576" s="74"/>
      <c r="AB576" s="74"/>
    </row>
    <row r="577">
      <c r="A577" s="74"/>
      <c r="B577" s="74"/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  <c r="AA577" s="74"/>
      <c r="AB577" s="74"/>
    </row>
    <row r="578">
      <c r="A578" s="74"/>
      <c r="B578" s="74"/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  <c r="AA578" s="74"/>
      <c r="AB578" s="74"/>
    </row>
    <row r="579">
      <c r="A579" s="74"/>
      <c r="B579" s="74"/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  <c r="AA579" s="74"/>
      <c r="AB579" s="74"/>
    </row>
    <row r="580">
      <c r="A580" s="74"/>
      <c r="B580" s="74"/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  <c r="AA580" s="74"/>
      <c r="AB580" s="74"/>
    </row>
    <row r="581">
      <c r="A581" s="74"/>
      <c r="B581" s="74"/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  <c r="AA581" s="74"/>
      <c r="AB581" s="74"/>
    </row>
    <row r="582">
      <c r="A582" s="74"/>
      <c r="B582" s="74"/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  <c r="AA582" s="74"/>
      <c r="AB582" s="74"/>
    </row>
    <row r="583">
      <c r="A583" s="74"/>
      <c r="B583" s="74"/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  <c r="AA583" s="74"/>
      <c r="AB583" s="74"/>
    </row>
    <row r="584">
      <c r="A584" s="74"/>
      <c r="B584" s="74"/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  <c r="AA584" s="74"/>
      <c r="AB584" s="74"/>
    </row>
    <row r="585">
      <c r="A585" s="74"/>
      <c r="B585" s="74"/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  <c r="AA585" s="74"/>
      <c r="AB585" s="74"/>
    </row>
    <row r="586">
      <c r="A586" s="74"/>
      <c r="B586" s="74"/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  <c r="AA586" s="74"/>
      <c r="AB586" s="74"/>
    </row>
    <row r="587">
      <c r="A587" s="74"/>
      <c r="B587" s="74"/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  <c r="AA587" s="74"/>
      <c r="AB587" s="74"/>
    </row>
    <row r="588">
      <c r="A588" s="74"/>
      <c r="B588" s="74"/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  <c r="AA588" s="74"/>
      <c r="AB588" s="74"/>
    </row>
    <row r="589">
      <c r="A589" s="74"/>
      <c r="B589" s="74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  <c r="AA589" s="74"/>
      <c r="AB589" s="74"/>
    </row>
    <row r="590">
      <c r="A590" s="74"/>
      <c r="B590" s="74"/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  <c r="AA590" s="74"/>
      <c r="AB590" s="74"/>
    </row>
    <row r="591">
      <c r="A591" s="74"/>
      <c r="B591" s="74"/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  <c r="AA591" s="74"/>
      <c r="AB591" s="74"/>
    </row>
    <row r="592">
      <c r="A592" s="74"/>
      <c r="B592" s="74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  <c r="AA592" s="74"/>
      <c r="AB592" s="74"/>
    </row>
    <row r="593">
      <c r="A593" s="74"/>
      <c r="B593" s="74"/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  <c r="AA593" s="74"/>
      <c r="AB593" s="74"/>
    </row>
    <row r="594">
      <c r="A594" s="74"/>
      <c r="B594" s="74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  <c r="AA594" s="74"/>
      <c r="AB594" s="74"/>
    </row>
    <row r="595">
      <c r="A595" s="74"/>
      <c r="B595" s="74"/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  <c r="AA595" s="74"/>
      <c r="AB595" s="74"/>
    </row>
    <row r="596">
      <c r="A596" s="74"/>
      <c r="B596" s="74"/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  <c r="AA596" s="74"/>
      <c r="AB596" s="74"/>
    </row>
    <row r="597">
      <c r="A597" s="74"/>
      <c r="B597" s="74"/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  <c r="AA597" s="74"/>
      <c r="AB597" s="74"/>
    </row>
    <row r="598">
      <c r="A598" s="74"/>
      <c r="B598" s="74"/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  <c r="AA598" s="74"/>
      <c r="AB598" s="74"/>
    </row>
    <row r="599">
      <c r="A599" s="74"/>
      <c r="B599" s="74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  <c r="AA599" s="74"/>
      <c r="AB599" s="74"/>
    </row>
    <row r="600">
      <c r="A600" s="74"/>
      <c r="B600" s="74"/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  <c r="AA600" s="74"/>
      <c r="AB600" s="74"/>
    </row>
    <row r="601">
      <c r="A601" s="74"/>
      <c r="B601" s="74"/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  <c r="AA601" s="74"/>
      <c r="AB601" s="74"/>
    </row>
    <row r="602">
      <c r="A602" s="74"/>
      <c r="B602" s="74"/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  <c r="AA602" s="74"/>
      <c r="AB602" s="74"/>
    </row>
    <row r="603">
      <c r="A603" s="74"/>
      <c r="B603" s="74"/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  <c r="AA603" s="74"/>
      <c r="AB603" s="74"/>
    </row>
    <row r="604">
      <c r="A604" s="74"/>
      <c r="B604" s="74"/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  <c r="AA604" s="74"/>
      <c r="AB604" s="74"/>
    </row>
    <row r="605">
      <c r="A605" s="74"/>
      <c r="B605" s="74"/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  <c r="AA605" s="74"/>
      <c r="AB605" s="74"/>
    </row>
    <row r="606">
      <c r="A606" s="74"/>
      <c r="B606" s="74"/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  <c r="AA606" s="74"/>
      <c r="AB606" s="74"/>
    </row>
    <row r="607">
      <c r="A607" s="74"/>
      <c r="B607" s="74"/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  <c r="AA607" s="74"/>
      <c r="AB607" s="74"/>
    </row>
    <row r="608">
      <c r="A608" s="74"/>
      <c r="B608" s="74"/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  <c r="AA608" s="74"/>
      <c r="AB608" s="74"/>
    </row>
    <row r="609">
      <c r="A609" s="74"/>
      <c r="B609" s="74"/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  <c r="AA609" s="74"/>
      <c r="AB609" s="74"/>
    </row>
    <row r="610">
      <c r="A610" s="74"/>
      <c r="B610" s="74"/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  <c r="AA610" s="74"/>
      <c r="AB610" s="74"/>
    </row>
    <row r="611">
      <c r="A611" s="74"/>
      <c r="B611" s="74"/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  <c r="AA611" s="74"/>
      <c r="AB611" s="74"/>
    </row>
    <row r="612">
      <c r="A612" s="74"/>
      <c r="B612" s="74"/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  <c r="AA612" s="74"/>
      <c r="AB612" s="74"/>
    </row>
    <row r="613">
      <c r="A613" s="74"/>
      <c r="B613" s="74"/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  <c r="AA613" s="74"/>
      <c r="AB613" s="74"/>
    </row>
    <row r="614">
      <c r="A614" s="74"/>
      <c r="B614" s="74"/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  <c r="AA614" s="74"/>
      <c r="AB614" s="74"/>
    </row>
    <row r="615">
      <c r="A615" s="74"/>
      <c r="B615" s="74"/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  <c r="AA615" s="74"/>
      <c r="AB615" s="74"/>
    </row>
    <row r="616">
      <c r="A616" s="74"/>
      <c r="B616" s="74"/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  <c r="AA616" s="74"/>
      <c r="AB616" s="74"/>
    </row>
    <row r="617">
      <c r="A617" s="74"/>
      <c r="B617" s="74"/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  <c r="AA617" s="74"/>
      <c r="AB617" s="74"/>
    </row>
    <row r="618">
      <c r="A618" s="74"/>
      <c r="B618" s="74"/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  <c r="AA618" s="74"/>
      <c r="AB618" s="74"/>
    </row>
    <row r="619">
      <c r="A619" s="74"/>
      <c r="B619" s="74"/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  <c r="AA619" s="74"/>
      <c r="AB619" s="74"/>
    </row>
    <row r="620">
      <c r="A620" s="74"/>
      <c r="B620" s="74"/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  <c r="AA620" s="74"/>
      <c r="AB620" s="74"/>
    </row>
    <row r="621">
      <c r="A621" s="74"/>
      <c r="B621" s="74"/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  <c r="AA621" s="74"/>
      <c r="AB621" s="74"/>
    </row>
    <row r="622">
      <c r="A622" s="74"/>
      <c r="B622" s="74"/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  <c r="AA622" s="74"/>
      <c r="AB622" s="74"/>
    </row>
    <row r="623">
      <c r="A623" s="74"/>
      <c r="B623" s="74"/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  <c r="AA623" s="74"/>
      <c r="AB623" s="74"/>
    </row>
    <row r="624">
      <c r="A624" s="74"/>
      <c r="B624" s="74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  <c r="AA624" s="74"/>
      <c r="AB624" s="74"/>
    </row>
    <row r="625">
      <c r="A625" s="74"/>
      <c r="B625" s="74"/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  <c r="AA625" s="74"/>
      <c r="AB625" s="74"/>
    </row>
    <row r="626">
      <c r="A626" s="74"/>
      <c r="B626" s="74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  <c r="AA626" s="74"/>
      <c r="AB626" s="74"/>
    </row>
    <row r="627">
      <c r="A627" s="74"/>
      <c r="B627" s="74"/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  <c r="AA627" s="74"/>
      <c r="AB627" s="74"/>
    </row>
    <row r="628">
      <c r="A628" s="74"/>
      <c r="B628" s="74"/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  <c r="AA628" s="74"/>
      <c r="AB628" s="74"/>
    </row>
    <row r="629">
      <c r="A629" s="74"/>
      <c r="B629" s="74"/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  <c r="AA629" s="74"/>
      <c r="AB629" s="74"/>
    </row>
    <row r="630">
      <c r="A630" s="74"/>
      <c r="B630" s="74"/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  <c r="AA630" s="74"/>
      <c r="AB630" s="74"/>
    </row>
    <row r="631">
      <c r="A631" s="74"/>
      <c r="B631" s="74"/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  <c r="AA631" s="74"/>
      <c r="AB631" s="74"/>
    </row>
    <row r="632">
      <c r="A632" s="74"/>
      <c r="B632" s="74"/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  <c r="AA632" s="74"/>
      <c r="AB632" s="74"/>
    </row>
    <row r="633">
      <c r="A633" s="74"/>
      <c r="B633" s="74"/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  <c r="AA633" s="74"/>
      <c r="AB633" s="74"/>
    </row>
    <row r="634">
      <c r="A634" s="74"/>
      <c r="B634" s="74"/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  <c r="AA634" s="74"/>
      <c r="AB634" s="74"/>
    </row>
    <row r="635">
      <c r="A635" s="74"/>
      <c r="B635" s="74"/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  <c r="AA635" s="74"/>
      <c r="AB635" s="74"/>
    </row>
    <row r="636">
      <c r="A636" s="74"/>
      <c r="B636" s="74"/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  <c r="AA636" s="74"/>
      <c r="AB636" s="74"/>
    </row>
    <row r="637">
      <c r="A637" s="74"/>
      <c r="B637" s="74"/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  <c r="AA637" s="74"/>
      <c r="AB637" s="74"/>
    </row>
    <row r="638">
      <c r="A638" s="74"/>
      <c r="B638" s="74"/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  <c r="AA638" s="74"/>
      <c r="AB638" s="74"/>
    </row>
    <row r="639">
      <c r="A639" s="74"/>
      <c r="B639" s="74"/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  <c r="AA639" s="74"/>
      <c r="AB639" s="74"/>
    </row>
    <row r="640">
      <c r="A640" s="74"/>
      <c r="B640" s="74"/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  <c r="AA640" s="74"/>
      <c r="AB640" s="74"/>
    </row>
    <row r="641">
      <c r="A641" s="74"/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  <c r="AA641" s="74"/>
      <c r="AB641" s="74"/>
    </row>
    <row r="642">
      <c r="A642" s="74"/>
      <c r="B642" s="74"/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  <c r="AA642" s="74"/>
      <c r="AB642" s="74"/>
    </row>
    <row r="643">
      <c r="A643" s="74"/>
      <c r="B643" s="74"/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  <c r="AA643" s="74"/>
      <c r="AB643" s="74"/>
    </row>
    <row r="644">
      <c r="A644" s="74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  <c r="AA644" s="74"/>
      <c r="AB644" s="74"/>
    </row>
    <row r="645">
      <c r="A645" s="74"/>
      <c r="B645" s="74"/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  <c r="AA645" s="74"/>
      <c r="AB645" s="74"/>
    </row>
    <row r="646">
      <c r="A646" s="74"/>
      <c r="B646" s="74"/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  <c r="AA646" s="74"/>
      <c r="AB646" s="74"/>
    </row>
    <row r="647">
      <c r="A647" s="74"/>
      <c r="B647" s="74"/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  <c r="AA647" s="74"/>
      <c r="AB647" s="74"/>
    </row>
    <row r="648">
      <c r="A648" s="74"/>
      <c r="B648" s="74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  <c r="AA648" s="74"/>
      <c r="AB648" s="74"/>
    </row>
    <row r="649">
      <c r="A649" s="74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  <c r="AA649" s="74"/>
      <c r="AB649" s="74"/>
    </row>
    <row r="650">
      <c r="A650" s="74"/>
      <c r="B650" s="74"/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  <c r="AA650" s="74"/>
      <c r="AB650" s="74"/>
    </row>
    <row r="651">
      <c r="A651" s="74"/>
      <c r="B651" s="74"/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  <c r="AA651" s="74"/>
      <c r="AB651" s="74"/>
    </row>
    <row r="652">
      <c r="A652" s="74"/>
      <c r="B652" s="74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  <c r="AA652" s="74"/>
      <c r="AB652" s="74"/>
    </row>
    <row r="653">
      <c r="A653" s="74"/>
      <c r="B653" s="74"/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  <c r="AA653" s="74"/>
      <c r="AB653" s="74"/>
    </row>
    <row r="654">
      <c r="A654" s="74"/>
      <c r="B654" s="74"/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  <c r="AA654" s="74"/>
      <c r="AB654" s="74"/>
    </row>
    <row r="655">
      <c r="A655" s="74"/>
      <c r="B655" s="74"/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  <c r="AA655" s="74"/>
      <c r="AB655" s="74"/>
    </row>
    <row r="656">
      <c r="A656" s="74"/>
      <c r="B656" s="74"/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  <c r="AA656" s="74"/>
      <c r="AB656" s="74"/>
    </row>
    <row r="657">
      <c r="A657" s="74"/>
      <c r="B657" s="74"/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  <c r="AA657" s="74"/>
      <c r="AB657" s="74"/>
    </row>
    <row r="658">
      <c r="A658" s="74"/>
      <c r="B658" s="74"/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  <c r="AA658" s="74"/>
      <c r="AB658" s="74"/>
    </row>
    <row r="659">
      <c r="A659" s="74"/>
      <c r="B659" s="74"/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  <c r="AA659" s="74"/>
      <c r="AB659" s="74"/>
    </row>
    <row r="660">
      <c r="A660" s="74"/>
      <c r="B660" s="74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  <c r="AA660" s="74"/>
      <c r="AB660" s="74"/>
    </row>
    <row r="661">
      <c r="A661" s="74"/>
      <c r="B661" s="74"/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  <c r="AA661" s="74"/>
      <c r="AB661" s="74"/>
    </row>
    <row r="662">
      <c r="A662" s="74"/>
      <c r="B662" s="74"/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  <c r="AA662" s="74"/>
      <c r="AB662" s="74"/>
    </row>
    <row r="663">
      <c r="A663" s="74"/>
      <c r="B663" s="74"/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  <c r="AA663" s="74"/>
      <c r="AB663" s="74"/>
    </row>
    <row r="664">
      <c r="A664" s="74"/>
      <c r="B664" s="74"/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  <c r="AA664" s="74"/>
      <c r="AB664" s="74"/>
    </row>
    <row r="665">
      <c r="A665" s="74"/>
      <c r="B665" s="74"/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  <c r="AA665" s="74"/>
      <c r="AB665" s="74"/>
    </row>
    <row r="666">
      <c r="A666" s="74"/>
      <c r="B666" s="74"/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  <c r="AA666" s="74"/>
      <c r="AB666" s="74"/>
    </row>
    <row r="667">
      <c r="A667" s="74"/>
      <c r="B667" s="74"/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  <c r="AA667" s="74"/>
      <c r="AB667" s="74"/>
    </row>
    <row r="668">
      <c r="A668" s="74"/>
      <c r="B668" s="74"/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  <c r="AA668" s="74"/>
      <c r="AB668" s="74"/>
    </row>
    <row r="669">
      <c r="A669" s="74"/>
      <c r="B669" s="74"/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  <c r="AA669" s="74"/>
      <c r="AB669" s="74"/>
    </row>
    <row r="670">
      <c r="A670" s="74"/>
      <c r="B670" s="74"/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  <c r="AA670" s="74"/>
      <c r="AB670" s="74"/>
    </row>
    <row r="671">
      <c r="A671" s="74"/>
      <c r="B671" s="74"/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  <c r="AA671" s="74"/>
      <c r="AB671" s="74"/>
    </row>
    <row r="672">
      <c r="A672" s="74"/>
      <c r="B672" s="74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  <c r="AA672" s="74"/>
      <c r="AB672" s="74"/>
    </row>
    <row r="673">
      <c r="A673" s="74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  <c r="AA673" s="74"/>
      <c r="AB673" s="74"/>
    </row>
    <row r="674">
      <c r="A674" s="74"/>
      <c r="B674" s="74"/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  <c r="AA674" s="74"/>
      <c r="AB674" s="74"/>
    </row>
    <row r="675">
      <c r="A675" s="74"/>
      <c r="B675" s="74"/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  <c r="AA675" s="74"/>
      <c r="AB675" s="74"/>
    </row>
    <row r="676">
      <c r="A676" s="74"/>
      <c r="B676" s="74"/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  <c r="AA676" s="74"/>
      <c r="AB676" s="74"/>
    </row>
    <row r="677">
      <c r="A677" s="74"/>
      <c r="B677" s="74"/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  <c r="AA677" s="74"/>
      <c r="AB677" s="74"/>
    </row>
    <row r="678">
      <c r="A678" s="74"/>
      <c r="B678" s="74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  <c r="AA678" s="74"/>
      <c r="AB678" s="74"/>
    </row>
    <row r="679">
      <c r="A679" s="74"/>
      <c r="B679" s="74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  <c r="AA679" s="74"/>
      <c r="AB679" s="74"/>
    </row>
    <row r="680">
      <c r="A680" s="74"/>
      <c r="B680" s="74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  <c r="AA680" s="74"/>
      <c r="AB680" s="74"/>
    </row>
    <row r="681">
      <c r="A681" s="74"/>
      <c r="B681" s="74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  <c r="AA681" s="74"/>
      <c r="AB681" s="74"/>
    </row>
    <row r="682">
      <c r="A682" s="74"/>
      <c r="B682" s="74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  <c r="AA682" s="74"/>
      <c r="AB682" s="74"/>
    </row>
    <row r="683">
      <c r="A683" s="74"/>
      <c r="B683" s="74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  <c r="AA683" s="74"/>
      <c r="AB683" s="74"/>
    </row>
    <row r="684">
      <c r="A684" s="74"/>
      <c r="B684" s="74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  <c r="AA684" s="74"/>
      <c r="AB684" s="74"/>
    </row>
    <row r="685">
      <c r="A685" s="74"/>
      <c r="B685" s="74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  <c r="AA685" s="74"/>
      <c r="AB685" s="74"/>
    </row>
    <row r="686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  <c r="AA686" s="74"/>
      <c r="AB686" s="74"/>
    </row>
    <row r="687">
      <c r="A687" s="74"/>
      <c r="B687" s="74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  <c r="AA687" s="74"/>
      <c r="AB687" s="74"/>
    </row>
    <row r="688">
      <c r="A688" s="74"/>
      <c r="B688" s="74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  <c r="AA688" s="74"/>
      <c r="AB688" s="74"/>
    </row>
    <row r="689">
      <c r="A689" s="74"/>
      <c r="B689" s="74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  <c r="AA689" s="74"/>
      <c r="AB689" s="74"/>
    </row>
    <row r="690">
      <c r="A690" s="74"/>
      <c r="B690" s="74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  <c r="AA690" s="74"/>
      <c r="AB690" s="74"/>
    </row>
    <row r="691">
      <c r="A691" s="74"/>
      <c r="B691" s="74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  <c r="AA691" s="74"/>
      <c r="AB691" s="74"/>
    </row>
    <row r="692">
      <c r="A692" s="74"/>
      <c r="B692" s="74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  <c r="AA692" s="74"/>
      <c r="AB692" s="74"/>
    </row>
    <row r="693">
      <c r="A693" s="74"/>
      <c r="B693" s="74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  <c r="AA693" s="74"/>
      <c r="AB693" s="74"/>
    </row>
    <row r="694">
      <c r="A694" s="74"/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  <c r="AA694" s="74"/>
      <c r="AB694" s="74"/>
    </row>
    <row r="695">
      <c r="A695" s="74"/>
      <c r="B695" s="74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  <c r="AA695" s="74"/>
      <c r="AB695" s="74"/>
    </row>
    <row r="696">
      <c r="A696" s="74"/>
      <c r="B696" s="74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  <c r="AA696" s="74"/>
      <c r="AB696" s="74"/>
    </row>
    <row r="697">
      <c r="A697" s="74"/>
      <c r="B697" s="74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  <c r="AA697" s="74"/>
      <c r="AB697" s="74"/>
    </row>
    <row r="698">
      <c r="A698" s="74"/>
      <c r="B698" s="74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  <c r="AA698" s="74"/>
      <c r="AB698" s="74"/>
    </row>
    <row r="699">
      <c r="A699" s="74"/>
      <c r="B699" s="74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  <c r="AA699" s="74"/>
      <c r="AB699" s="74"/>
    </row>
    <row r="700">
      <c r="A700" s="74"/>
      <c r="B700" s="74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  <c r="AA700" s="74"/>
      <c r="AB700" s="74"/>
    </row>
    <row r="701">
      <c r="A701" s="74"/>
      <c r="B701" s="74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  <c r="AA701" s="74"/>
      <c r="AB701" s="74"/>
    </row>
    <row r="702">
      <c r="A702" s="74"/>
      <c r="B702" s="74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  <c r="AA702" s="74"/>
      <c r="AB702" s="74"/>
    </row>
    <row r="703">
      <c r="A703" s="74"/>
      <c r="B703" s="74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  <c r="AA703" s="74"/>
      <c r="AB703" s="74"/>
    </row>
    <row r="704">
      <c r="A704" s="74"/>
      <c r="B704" s="74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  <c r="AA704" s="74"/>
      <c r="AB704" s="74"/>
    </row>
    <row r="705">
      <c r="A705" s="74"/>
      <c r="B705" s="74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  <c r="AA705" s="74"/>
      <c r="AB705" s="74"/>
    </row>
    <row r="706">
      <c r="A706" s="74"/>
      <c r="B706" s="74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  <c r="AA706" s="74"/>
      <c r="AB706" s="74"/>
    </row>
    <row r="707">
      <c r="A707" s="74"/>
      <c r="B707" s="74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  <c r="AA707" s="74"/>
      <c r="AB707" s="74"/>
    </row>
    <row r="708">
      <c r="A708" s="74"/>
      <c r="B708" s="74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  <c r="AA708" s="74"/>
      <c r="AB708" s="74"/>
    </row>
    <row r="709">
      <c r="A709" s="74"/>
      <c r="B709" s="74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  <c r="AA709" s="74"/>
      <c r="AB709" s="74"/>
    </row>
    <row r="710">
      <c r="A710" s="74"/>
      <c r="B710" s="74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  <c r="AA710" s="74"/>
      <c r="AB710" s="74"/>
    </row>
    <row r="711">
      <c r="A711" s="74"/>
      <c r="B711" s="74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  <c r="AA711" s="74"/>
      <c r="AB711" s="74"/>
    </row>
    <row r="712">
      <c r="A712" s="74"/>
      <c r="B712" s="74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  <c r="AA712" s="74"/>
      <c r="AB712" s="74"/>
    </row>
    <row r="713">
      <c r="A713" s="74"/>
      <c r="B713" s="74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  <c r="AA713" s="74"/>
      <c r="AB713" s="74"/>
    </row>
    <row r="714">
      <c r="A714" s="74"/>
      <c r="B714" s="74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  <c r="AA714" s="74"/>
      <c r="AB714" s="74"/>
    </row>
    <row r="715">
      <c r="A715" s="74"/>
      <c r="B715" s="74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  <c r="AA715" s="74"/>
      <c r="AB715" s="74"/>
    </row>
    <row r="716">
      <c r="A716" s="74"/>
      <c r="B716" s="74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  <c r="AA716" s="74"/>
      <c r="AB716" s="74"/>
    </row>
    <row r="717">
      <c r="A717" s="74"/>
      <c r="B717" s="74"/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  <c r="AA717" s="74"/>
      <c r="AB717" s="74"/>
    </row>
    <row r="718">
      <c r="A718" s="74"/>
      <c r="B718" s="74"/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  <c r="AA718" s="74"/>
      <c r="AB718" s="74"/>
    </row>
    <row r="719">
      <c r="A719" s="74"/>
      <c r="B719" s="74"/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  <c r="AA719" s="74"/>
      <c r="AB719" s="74"/>
    </row>
    <row r="720">
      <c r="A720" s="74"/>
      <c r="B720" s="74"/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  <c r="AA720" s="74"/>
      <c r="AB720" s="74"/>
    </row>
    <row r="721">
      <c r="A721" s="74"/>
      <c r="B721" s="74"/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  <c r="AA721" s="74"/>
      <c r="AB721" s="74"/>
    </row>
    <row r="722">
      <c r="A722" s="74"/>
      <c r="B722" s="74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  <c r="AA722" s="74"/>
      <c r="AB722" s="74"/>
    </row>
    <row r="723">
      <c r="A723" s="74"/>
      <c r="B723" s="74"/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  <c r="AA723" s="74"/>
      <c r="AB723" s="74"/>
    </row>
    <row r="724">
      <c r="A724" s="74"/>
      <c r="B724" s="74"/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  <c r="AA724" s="74"/>
      <c r="AB724" s="74"/>
    </row>
    <row r="725">
      <c r="A725" s="74"/>
      <c r="B725" s="74"/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  <c r="AA725" s="74"/>
      <c r="AB725" s="74"/>
    </row>
    <row r="726">
      <c r="A726" s="74"/>
      <c r="B726" s="74"/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  <c r="AA726" s="74"/>
      <c r="AB726" s="74"/>
    </row>
    <row r="727">
      <c r="A727" s="74"/>
      <c r="B727" s="74"/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  <c r="AA727" s="74"/>
      <c r="AB727" s="74"/>
    </row>
    <row r="728">
      <c r="A728" s="74"/>
      <c r="B728" s="74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  <c r="AA728" s="74"/>
      <c r="AB728" s="74"/>
    </row>
    <row r="729">
      <c r="A729" s="74"/>
      <c r="B729" s="74"/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  <c r="AA729" s="74"/>
      <c r="AB729" s="74"/>
    </row>
    <row r="730">
      <c r="A730" s="74"/>
      <c r="B730" s="74"/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  <c r="AA730" s="74"/>
      <c r="AB730" s="74"/>
    </row>
    <row r="731">
      <c r="A731" s="74"/>
      <c r="B731" s="74"/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  <c r="AA731" s="74"/>
      <c r="AB731" s="74"/>
    </row>
    <row r="732">
      <c r="A732" s="74"/>
      <c r="B732" s="74"/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  <c r="AA732" s="74"/>
      <c r="AB732" s="74"/>
    </row>
    <row r="733">
      <c r="A733" s="74"/>
      <c r="B733" s="74"/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  <c r="AA733" s="74"/>
      <c r="AB733" s="74"/>
    </row>
    <row r="734">
      <c r="A734" s="74"/>
      <c r="B734" s="74"/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  <c r="AA734" s="74"/>
      <c r="AB734" s="74"/>
    </row>
    <row r="735">
      <c r="A735" s="74"/>
      <c r="B735" s="74"/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  <c r="AA735" s="74"/>
      <c r="AB735" s="74"/>
    </row>
    <row r="736">
      <c r="A736" s="74"/>
      <c r="B736" s="74"/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  <c r="AA736" s="74"/>
      <c r="AB736" s="74"/>
    </row>
    <row r="737">
      <c r="A737" s="74"/>
      <c r="B737" s="74"/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  <c r="AA737" s="74"/>
      <c r="AB737" s="74"/>
    </row>
    <row r="738">
      <c r="A738" s="74"/>
      <c r="B738" s="74"/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  <c r="AA738" s="74"/>
      <c r="AB738" s="74"/>
    </row>
    <row r="739">
      <c r="A739" s="74"/>
      <c r="B739" s="74"/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  <c r="AA739" s="74"/>
      <c r="AB739" s="74"/>
    </row>
    <row r="740">
      <c r="A740" s="74"/>
      <c r="B740" s="74"/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  <c r="AA740" s="74"/>
      <c r="AB740" s="74"/>
    </row>
    <row r="741">
      <c r="A741" s="74"/>
      <c r="B741" s="74"/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  <c r="AA741" s="74"/>
      <c r="AB741" s="74"/>
    </row>
    <row r="742">
      <c r="A742" s="74"/>
      <c r="B742" s="74"/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  <c r="AA742" s="74"/>
      <c r="AB742" s="74"/>
    </row>
    <row r="743">
      <c r="A743" s="74"/>
      <c r="B743" s="74"/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  <c r="AA743" s="74"/>
      <c r="AB743" s="74"/>
    </row>
    <row r="744">
      <c r="A744" s="74"/>
      <c r="B744" s="74"/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  <c r="AA744" s="74"/>
      <c r="AB744" s="74"/>
    </row>
    <row r="745">
      <c r="A745" s="74"/>
      <c r="B745" s="74"/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  <c r="AA745" s="74"/>
      <c r="AB745" s="74"/>
    </row>
    <row r="746">
      <c r="A746" s="74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  <c r="AA746" s="74"/>
      <c r="AB746" s="74"/>
    </row>
    <row r="747">
      <c r="A747" s="74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  <c r="AA747" s="74"/>
      <c r="AB747" s="74"/>
    </row>
    <row r="748">
      <c r="A748" s="74"/>
      <c r="B748" s="74"/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  <c r="AA748" s="74"/>
      <c r="AB748" s="74"/>
    </row>
    <row r="749">
      <c r="A749" s="74"/>
      <c r="B749" s="74"/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  <c r="AA749" s="74"/>
      <c r="AB749" s="74"/>
    </row>
    <row r="750">
      <c r="A750" s="74"/>
      <c r="B750" s="74"/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  <c r="AA750" s="74"/>
      <c r="AB750" s="74"/>
    </row>
    <row r="751">
      <c r="A751" s="74"/>
      <c r="B751" s="74"/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  <c r="AA751" s="74"/>
      <c r="AB751" s="74"/>
    </row>
    <row r="752">
      <c r="A752" s="74"/>
      <c r="B752" s="74"/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  <c r="AA752" s="74"/>
      <c r="AB752" s="74"/>
    </row>
    <row r="753">
      <c r="A753" s="74"/>
      <c r="B753" s="74"/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  <c r="AA753" s="74"/>
      <c r="AB753" s="74"/>
    </row>
    <row r="754">
      <c r="A754" s="74"/>
      <c r="B754" s="74"/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  <c r="AA754" s="74"/>
      <c r="AB754" s="74"/>
    </row>
    <row r="755">
      <c r="A755" s="74"/>
      <c r="B755" s="74"/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  <c r="AA755" s="74"/>
      <c r="AB755" s="74"/>
    </row>
    <row r="756">
      <c r="A756" s="74"/>
      <c r="B756" s="74"/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  <c r="AA756" s="74"/>
      <c r="AB756" s="74"/>
    </row>
    <row r="757">
      <c r="A757" s="74"/>
      <c r="B757" s="74"/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  <c r="AA757" s="74"/>
      <c r="AB757" s="74"/>
    </row>
    <row r="758">
      <c r="A758" s="74"/>
      <c r="B758" s="74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  <c r="AA758" s="74"/>
      <c r="AB758" s="74"/>
    </row>
    <row r="759">
      <c r="A759" s="74"/>
      <c r="B759" s="74"/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  <c r="AA759" s="74"/>
      <c r="AB759" s="74"/>
    </row>
    <row r="760">
      <c r="A760" s="74"/>
      <c r="B760" s="74"/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  <c r="AA760" s="74"/>
      <c r="AB760" s="74"/>
    </row>
    <row r="761">
      <c r="A761" s="74"/>
      <c r="B761" s="74"/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  <c r="AA761" s="74"/>
      <c r="AB761" s="74"/>
    </row>
    <row r="762">
      <c r="A762" s="74"/>
      <c r="B762" s="74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  <c r="AA762" s="74"/>
      <c r="AB762" s="74"/>
    </row>
    <row r="763">
      <c r="A763" s="74"/>
      <c r="B763" s="74"/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  <c r="AA763" s="74"/>
      <c r="AB763" s="74"/>
    </row>
    <row r="764">
      <c r="A764" s="74"/>
      <c r="B764" s="74"/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  <c r="AA764" s="74"/>
      <c r="AB764" s="74"/>
    </row>
    <row r="765">
      <c r="A765" s="74"/>
      <c r="B765" s="74"/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  <c r="AA765" s="74"/>
      <c r="AB765" s="74"/>
    </row>
    <row r="766">
      <c r="A766" s="74"/>
      <c r="B766" s="74"/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  <c r="AA766" s="74"/>
      <c r="AB766" s="74"/>
    </row>
    <row r="767">
      <c r="A767" s="74"/>
      <c r="B767" s="74"/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  <c r="AA767" s="74"/>
      <c r="AB767" s="74"/>
    </row>
    <row r="768">
      <c r="A768" s="74"/>
      <c r="B768" s="74"/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  <c r="AA768" s="74"/>
      <c r="AB768" s="74"/>
    </row>
    <row r="769">
      <c r="A769" s="74"/>
      <c r="B769" s="74"/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  <c r="AA769" s="74"/>
      <c r="AB769" s="74"/>
    </row>
    <row r="770">
      <c r="A770" s="74"/>
      <c r="B770" s="74"/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  <c r="AA770" s="74"/>
      <c r="AB770" s="74"/>
    </row>
    <row r="771">
      <c r="A771" s="74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  <c r="AA771" s="74"/>
      <c r="AB771" s="74"/>
    </row>
    <row r="772">
      <c r="A772" s="74"/>
      <c r="B772" s="74"/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  <c r="AA772" s="74"/>
      <c r="AB772" s="74"/>
    </row>
    <row r="773">
      <c r="A773" s="74"/>
      <c r="B773" s="74"/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  <c r="AA773" s="74"/>
      <c r="AB773" s="74"/>
    </row>
    <row r="774">
      <c r="A774" s="74"/>
      <c r="B774" s="74"/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  <c r="AA774" s="74"/>
      <c r="AB774" s="74"/>
    </row>
    <row r="775">
      <c r="A775" s="74"/>
      <c r="B775" s="74"/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  <c r="AA775" s="74"/>
      <c r="AB775" s="74"/>
    </row>
    <row r="776">
      <c r="A776" s="74"/>
      <c r="B776" s="74"/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  <c r="AA776" s="74"/>
      <c r="AB776" s="74"/>
    </row>
    <row r="777">
      <c r="A777" s="74"/>
      <c r="B777" s="74"/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  <c r="AA777" s="74"/>
      <c r="AB777" s="74"/>
    </row>
    <row r="778">
      <c r="A778" s="74"/>
      <c r="B778" s="74"/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  <c r="AA778" s="74"/>
      <c r="AB778" s="74"/>
    </row>
    <row r="779">
      <c r="A779" s="74"/>
      <c r="B779" s="74"/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  <c r="AA779" s="74"/>
      <c r="AB779" s="74"/>
    </row>
    <row r="780">
      <c r="A780" s="74"/>
      <c r="B780" s="74"/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  <c r="AA780" s="74"/>
      <c r="AB780" s="74"/>
    </row>
    <row r="781">
      <c r="A781" s="74"/>
      <c r="B781" s="74"/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  <c r="AA781" s="74"/>
      <c r="AB781" s="74"/>
    </row>
    <row r="782">
      <c r="A782" s="74"/>
      <c r="B782" s="74"/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  <c r="AA782" s="74"/>
      <c r="AB782" s="74"/>
    </row>
    <row r="783">
      <c r="A783" s="74"/>
      <c r="B783" s="74"/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  <c r="AA783" s="74"/>
      <c r="AB783" s="74"/>
    </row>
    <row r="784">
      <c r="A784" s="74"/>
      <c r="B784" s="74"/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  <c r="AA784" s="74"/>
      <c r="AB784" s="74"/>
    </row>
    <row r="785">
      <c r="A785" s="74"/>
      <c r="B785" s="74"/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  <c r="AA785" s="74"/>
      <c r="AB785" s="74"/>
    </row>
    <row r="786">
      <c r="A786" s="74"/>
      <c r="B786" s="74"/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  <c r="AA786" s="74"/>
      <c r="AB786" s="74"/>
    </row>
    <row r="787">
      <c r="A787" s="74"/>
      <c r="B787" s="74"/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  <c r="AA787" s="74"/>
      <c r="AB787" s="74"/>
    </row>
    <row r="788">
      <c r="A788" s="74"/>
      <c r="B788" s="74"/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  <c r="AA788" s="74"/>
      <c r="AB788" s="74"/>
    </row>
    <row r="789">
      <c r="A789" s="74"/>
      <c r="B789" s="74"/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  <c r="AA789" s="74"/>
      <c r="AB789" s="74"/>
    </row>
    <row r="790">
      <c r="A790" s="74"/>
      <c r="B790" s="74"/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  <c r="AA790" s="74"/>
      <c r="AB790" s="74"/>
    </row>
    <row r="791">
      <c r="A791" s="74"/>
      <c r="B791" s="74"/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  <c r="AA791" s="74"/>
      <c r="AB791" s="74"/>
    </row>
    <row r="792">
      <c r="A792" s="74"/>
      <c r="B792" s="74"/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  <c r="AA792" s="74"/>
      <c r="AB792" s="74"/>
    </row>
    <row r="793">
      <c r="A793" s="74"/>
      <c r="B793" s="74"/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  <c r="AA793" s="74"/>
      <c r="AB793" s="74"/>
    </row>
    <row r="794">
      <c r="A794" s="74"/>
      <c r="B794" s="74"/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  <c r="AA794" s="74"/>
      <c r="AB794" s="74"/>
    </row>
    <row r="795">
      <c r="A795" s="74"/>
      <c r="B795" s="74"/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  <c r="AA795" s="74"/>
      <c r="AB795" s="74"/>
    </row>
    <row r="796">
      <c r="A796" s="74"/>
      <c r="B796" s="74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  <c r="AA796" s="74"/>
      <c r="AB796" s="74"/>
    </row>
    <row r="797">
      <c r="A797" s="74"/>
      <c r="B797" s="74"/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  <c r="AA797" s="74"/>
      <c r="AB797" s="74"/>
    </row>
    <row r="798">
      <c r="A798" s="74"/>
      <c r="B798" s="74"/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  <c r="AA798" s="74"/>
      <c r="AB798" s="74"/>
    </row>
    <row r="799">
      <c r="A799" s="74"/>
      <c r="B799" s="74"/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  <c r="AA799" s="74"/>
      <c r="AB799" s="74"/>
    </row>
    <row r="800">
      <c r="A800" s="74"/>
      <c r="B800" s="74"/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  <c r="AA800" s="74"/>
      <c r="AB800" s="74"/>
    </row>
    <row r="801">
      <c r="A801" s="74"/>
      <c r="B801" s="74"/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  <c r="AA801" s="74"/>
      <c r="AB801" s="74"/>
    </row>
    <row r="802">
      <c r="A802" s="74"/>
      <c r="B802" s="74"/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  <c r="AA802" s="74"/>
      <c r="AB802" s="74"/>
    </row>
    <row r="803">
      <c r="A803" s="74"/>
      <c r="B803" s="74"/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  <c r="AA803" s="74"/>
      <c r="AB803" s="74"/>
    </row>
    <row r="804">
      <c r="A804" s="74"/>
      <c r="B804" s="74"/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  <c r="AA804" s="74"/>
      <c r="AB804" s="74"/>
    </row>
    <row r="805">
      <c r="A805" s="74"/>
      <c r="B805" s="74"/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  <c r="AA805" s="74"/>
      <c r="AB805" s="74"/>
    </row>
    <row r="806">
      <c r="A806" s="74"/>
      <c r="B806" s="74"/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  <c r="AA806" s="74"/>
      <c r="AB806" s="74"/>
    </row>
    <row r="807">
      <c r="A807" s="74"/>
      <c r="B807" s="74"/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  <c r="AA807" s="74"/>
      <c r="AB807" s="74"/>
    </row>
    <row r="808">
      <c r="A808" s="74"/>
      <c r="B808" s="74"/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  <c r="AA808" s="74"/>
      <c r="AB808" s="74"/>
    </row>
    <row r="809">
      <c r="A809" s="74"/>
      <c r="B809" s="74"/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  <c r="AA809" s="74"/>
      <c r="AB809" s="74"/>
    </row>
    <row r="810">
      <c r="A810" s="74"/>
      <c r="B810" s="74"/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  <c r="AA810" s="74"/>
      <c r="AB810" s="74"/>
    </row>
    <row r="811">
      <c r="A811" s="74"/>
      <c r="B811" s="74"/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  <c r="AA811" s="74"/>
      <c r="AB811" s="74"/>
    </row>
    <row r="812">
      <c r="A812" s="74"/>
      <c r="B812" s="74"/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  <c r="AA812" s="74"/>
      <c r="AB812" s="74"/>
    </row>
    <row r="813">
      <c r="A813" s="74"/>
      <c r="B813" s="74"/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  <c r="AA813" s="74"/>
      <c r="AB813" s="74"/>
    </row>
    <row r="814">
      <c r="A814" s="74"/>
      <c r="B814" s="74"/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  <c r="AA814" s="74"/>
      <c r="AB814" s="74"/>
    </row>
    <row r="815">
      <c r="A815" s="74"/>
      <c r="B815" s="74"/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  <c r="AA815" s="74"/>
      <c r="AB815" s="74"/>
    </row>
    <row r="816">
      <c r="A816" s="74"/>
      <c r="B816" s="74"/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  <c r="AA816" s="74"/>
      <c r="AB816" s="74"/>
    </row>
    <row r="817">
      <c r="A817" s="74"/>
      <c r="B817" s="74"/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  <c r="AA817" s="74"/>
      <c r="AB817" s="74"/>
    </row>
    <row r="818">
      <c r="A818" s="74"/>
      <c r="B818" s="74"/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  <c r="AA818" s="74"/>
      <c r="AB818" s="74"/>
    </row>
    <row r="819">
      <c r="A819" s="74"/>
      <c r="B819" s="74"/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  <c r="AA819" s="74"/>
      <c r="AB819" s="74"/>
    </row>
    <row r="820">
      <c r="A820" s="74"/>
      <c r="B820" s="74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  <c r="AA820" s="74"/>
      <c r="AB820" s="74"/>
    </row>
    <row r="821">
      <c r="A821" s="74"/>
      <c r="B821" s="74"/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  <c r="AA821" s="74"/>
      <c r="AB821" s="74"/>
    </row>
    <row r="822">
      <c r="A822" s="74"/>
      <c r="B822" s="74"/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  <c r="AA822" s="74"/>
      <c r="AB822" s="74"/>
    </row>
    <row r="823">
      <c r="A823" s="74"/>
      <c r="B823" s="74"/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  <c r="AA823" s="74"/>
      <c r="AB823" s="74"/>
    </row>
    <row r="824">
      <c r="A824" s="74"/>
      <c r="B824" s="74"/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  <c r="AA824" s="74"/>
      <c r="AB824" s="74"/>
    </row>
    <row r="825">
      <c r="A825" s="74"/>
      <c r="B825" s="74"/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  <c r="AA825" s="74"/>
      <c r="AB825" s="74"/>
    </row>
    <row r="826">
      <c r="A826" s="74"/>
      <c r="B826" s="74"/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  <c r="AA826" s="74"/>
      <c r="AB826" s="74"/>
    </row>
    <row r="827">
      <c r="A827" s="74"/>
      <c r="B827" s="74"/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  <c r="AA827" s="74"/>
      <c r="AB827" s="74"/>
    </row>
    <row r="828">
      <c r="A828" s="74"/>
      <c r="B828" s="74"/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  <c r="AA828" s="74"/>
      <c r="AB828" s="74"/>
    </row>
    <row r="829">
      <c r="A829" s="74"/>
      <c r="B829" s="74"/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  <c r="AA829" s="74"/>
      <c r="AB829" s="74"/>
    </row>
    <row r="830">
      <c r="A830" s="74"/>
      <c r="B830" s="74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  <c r="AA830" s="74"/>
      <c r="AB830" s="74"/>
    </row>
    <row r="831">
      <c r="A831" s="74"/>
      <c r="B831" s="74"/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  <c r="AA831" s="74"/>
      <c r="AB831" s="74"/>
    </row>
    <row r="832">
      <c r="A832" s="74"/>
      <c r="B832" s="74"/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  <c r="AA832" s="74"/>
      <c r="AB832" s="74"/>
    </row>
    <row r="833">
      <c r="A833" s="74"/>
      <c r="B833" s="74"/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  <c r="AA833" s="74"/>
      <c r="AB833" s="74"/>
    </row>
    <row r="834">
      <c r="A834" s="74"/>
      <c r="B834" s="74"/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  <c r="AA834" s="74"/>
      <c r="AB834" s="74"/>
    </row>
    <row r="835">
      <c r="A835" s="74"/>
      <c r="B835" s="74"/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  <c r="AA835" s="74"/>
      <c r="AB835" s="74"/>
    </row>
    <row r="836">
      <c r="A836" s="74"/>
      <c r="B836" s="74"/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  <c r="AA836" s="74"/>
      <c r="AB836" s="74"/>
    </row>
    <row r="837">
      <c r="A837" s="74"/>
      <c r="B837" s="74"/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  <c r="AA837" s="74"/>
      <c r="AB837" s="74"/>
    </row>
    <row r="838">
      <c r="A838" s="74"/>
      <c r="B838" s="74"/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  <c r="AA838" s="74"/>
      <c r="AB838" s="74"/>
    </row>
    <row r="839">
      <c r="A839" s="74"/>
      <c r="B839" s="74"/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  <c r="AA839" s="74"/>
      <c r="AB839" s="74"/>
    </row>
    <row r="840">
      <c r="A840" s="74"/>
      <c r="B840" s="74"/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  <c r="AA840" s="74"/>
      <c r="AB840" s="74"/>
    </row>
    <row r="841">
      <c r="A841" s="74"/>
      <c r="B841" s="74"/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  <c r="AA841" s="74"/>
      <c r="AB841" s="74"/>
    </row>
    <row r="842">
      <c r="A842" s="74"/>
      <c r="B842" s="74"/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  <c r="AA842" s="74"/>
      <c r="AB842" s="74"/>
    </row>
    <row r="843">
      <c r="A843" s="74"/>
      <c r="B843" s="74"/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  <c r="AA843" s="74"/>
      <c r="AB843" s="74"/>
    </row>
    <row r="844">
      <c r="A844" s="74"/>
      <c r="B844" s="74"/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  <c r="AA844" s="74"/>
      <c r="AB844" s="74"/>
    </row>
    <row r="845">
      <c r="A845" s="74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  <c r="AA845" s="74"/>
      <c r="AB845" s="74"/>
    </row>
    <row r="846">
      <c r="A846" s="74"/>
      <c r="B846" s="74"/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  <c r="AA846" s="74"/>
      <c r="AB846" s="74"/>
    </row>
    <row r="847">
      <c r="A847" s="74"/>
      <c r="B847" s="74"/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  <c r="AA847" s="74"/>
      <c r="AB847" s="74"/>
    </row>
    <row r="848">
      <c r="A848" s="74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  <c r="AA848" s="74"/>
      <c r="AB848" s="74"/>
    </row>
    <row r="849">
      <c r="A849" s="74"/>
      <c r="B849" s="74"/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  <c r="AA849" s="74"/>
      <c r="AB849" s="74"/>
    </row>
    <row r="850">
      <c r="A850" s="74"/>
      <c r="B850" s="74"/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  <c r="AA850" s="74"/>
      <c r="AB850" s="74"/>
    </row>
    <row r="851">
      <c r="A851" s="74"/>
      <c r="B851" s="74"/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  <c r="AA851" s="74"/>
      <c r="AB851" s="74"/>
    </row>
    <row r="852">
      <c r="A852" s="74"/>
      <c r="B852" s="74"/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  <c r="AA852" s="74"/>
      <c r="AB852" s="74"/>
    </row>
    <row r="853">
      <c r="A853" s="74"/>
      <c r="B853" s="74"/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  <c r="AA853" s="74"/>
      <c r="AB853" s="74"/>
    </row>
    <row r="854">
      <c r="A854" s="74"/>
      <c r="B854" s="74"/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  <c r="AA854" s="74"/>
      <c r="AB854" s="74"/>
    </row>
    <row r="855">
      <c r="A855" s="74"/>
      <c r="B855" s="74"/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  <c r="AA855" s="74"/>
      <c r="AB855" s="74"/>
    </row>
    <row r="856">
      <c r="A856" s="74"/>
      <c r="B856" s="74"/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  <c r="AA856" s="74"/>
      <c r="AB856" s="74"/>
    </row>
    <row r="857">
      <c r="A857" s="74"/>
      <c r="B857" s="74"/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  <c r="AA857" s="74"/>
      <c r="AB857" s="74"/>
    </row>
    <row r="858">
      <c r="A858" s="74"/>
      <c r="B858" s="74"/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  <c r="AA858" s="74"/>
      <c r="AB858" s="74"/>
    </row>
    <row r="859">
      <c r="A859" s="74"/>
      <c r="B859" s="74"/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  <c r="AA859" s="74"/>
      <c r="AB859" s="74"/>
    </row>
    <row r="860">
      <c r="A860" s="74"/>
      <c r="B860" s="74"/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  <c r="AA860" s="74"/>
      <c r="AB860" s="74"/>
    </row>
    <row r="861">
      <c r="A861" s="74"/>
      <c r="B861" s="74"/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  <c r="AA861" s="74"/>
      <c r="AB861" s="74"/>
    </row>
    <row r="862">
      <c r="A862" s="74"/>
      <c r="B862" s="74"/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  <c r="AA862" s="74"/>
      <c r="AB862" s="74"/>
    </row>
    <row r="863">
      <c r="A863" s="74"/>
      <c r="B863" s="74"/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  <c r="AA863" s="74"/>
      <c r="AB863" s="74"/>
    </row>
    <row r="864">
      <c r="A864" s="74"/>
      <c r="B864" s="74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  <c r="AA864" s="74"/>
      <c r="AB864" s="74"/>
    </row>
    <row r="865">
      <c r="A865" s="74"/>
      <c r="B865" s="74"/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  <c r="AA865" s="74"/>
      <c r="AB865" s="74"/>
    </row>
    <row r="866">
      <c r="A866" s="74"/>
      <c r="B866" s="74"/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  <c r="AA866" s="74"/>
      <c r="AB866" s="74"/>
    </row>
    <row r="867">
      <c r="A867" s="74"/>
      <c r="B867" s="74"/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  <c r="AA867" s="74"/>
      <c r="AB867" s="74"/>
    </row>
    <row r="868">
      <c r="A868" s="74"/>
      <c r="B868" s="74"/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  <c r="AA868" s="74"/>
      <c r="AB868" s="74"/>
    </row>
    <row r="869">
      <c r="A869" s="74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  <c r="AA869" s="74"/>
      <c r="AB869" s="74"/>
    </row>
    <row r="870">
      <c r="A870" s="74"/>
      <c r="B870" s="74"/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  <c r="AA870" s="74"/>
      <c r="AB870" s="74"/>
    </row>
    <row r="871">
      <c r="A871" s="74"/>
      <c r="B871" s="74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  <c r="AA871" s="74"/>
      <c r="AB871" s="74"/>
    </row>
    <row r="872">
      <c r="A872" s="74"/>
      <c r="B872" s="74"/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  <c r="AA872" s="74"/>
      <c r="AB872" s="74"/>
    </row>
    <row r="873">
      <c r="A873" s="74"/>
      <c r="B873" s="74"/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  <c r="AA873" s="74"/>
      <c r="AB873" s="74"/>
    </row>
    <row r="874">
      <c r="A874" s="74"/>
      <c r="B874" s="74"/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  <c r="AA874" s="74"/>
      <c r="AB874" s="74"/>
    </row>
    <row r="875">
      <c r="A875" s="74"/>
      <c r="B875" s="74"/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  <c r="AA875" s="74"/>
      <c r="AB875" s="74"/>
    </row>
    <row r="876">
      <c r="A876" s="74"/>
      <c r="B876" s="74"/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  <c r="AA876" s="74"/>
      <c r="AB876" s="74"/>
    </row>
    <row r="877">
      <c r="A877" s="74"/>
      <c r="B877" s="74"/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  <c r="AA877" s="74"/>
      <c r="AB877" s="74"/>
    </row>
    <row r="878">
      <c r="A878" s="74"/>
      <c r="B878" s="74"/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  <c r="AA878" s="74"/>
      <c r="AB878" s="74"/>
    </row>
    <row r="879">
      <c r="A879" s="74"/>
      <c r="B879" s="74"/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  <c r="AA879" s="74"/>
      <c r="AB879" s="74"/>
    </row>
    <row r="880">
      <c r="A880" s="74"/>
      <c r="B880" s="74"/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  <c r="AA880" s="74"/>
      <c r="AB880" s="74"/>
    </row>
    <row r="881">
      <c r="A881" s="74"/>
      <c r="B881" s="74"/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  <c r="AA881" s="74"/>
      <c r="AB881" s="74"/>
    </row>
    <row r="882">
      <c r="A882" s="74"/>
      <c r="B882" s="74"/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  <c r="AA882" s="74"/>
      <c r="AB882" s="74"/>
    </row>
    <row r="883">
      <c r="A883" s="74"/>
      <c r="B883" s="74"/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  <c r="AA883" s="74"/>
      <c r="AB883" s="74"/>
    </row>
    <row r="884">
      <c r="A884" s="74"/>
      <c r="B884" s="74"/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  <c r="AA884" s="74"/>
      <c r="AB884" s="74"/>
    </row>
    <row r="885">
      <c r="A885" s="74"/>
      <c r="B885" s="74"/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  <c r="AA885" s="74"/>
      <c r="AB885" s="74"/>
    </row>
    <row r="886">
      <c r="A886" s="74"/>
      <c r="B886" s="74"/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  <c r="AA886" s="74"/>
      <c r="AB886" s="74"/>
    </row>
    <row r="887">
      <c r="A887" s="74"/>
      <c r="B887" s="74"/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  <c r="AA887" s="74"/>
      <c r="AB887" s="74"/>
    </row>
    <row r="888">
      <c r="A888" s="74"/>
      <c r="B888" s="74"/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  <c r="AA888" s="74"/>
      <c r="AB888" s="74"/>
    </row>
    <row r="889">
      <c r="A889" s="74"/>
      <c r="B889" s="74"/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  <c r="AA889" s="74"/>
      <c r="AB889" s="74"/>
    </row>
    <row r="890">
      <c r="A890" s="74"/>
      <c r="B890" s="74"/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  <c r="AA890" s="74"/>
      <c r="AB890" s="74"/>
    </row>
    <row r="891">
      <c r="A891" s="74"/>
      <c r="B891" s="74"/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  <c r="AA891" s="74"/>
      <c r="AB891" s="74"/>
    </row>
    <row r="892">
      <c r="A892" s="74"/>
      <c r="B892" s="74"/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  <c r="AA892" s="74"/>
      <c r="AB892" s="74"/>
    </row>
    <row r="893">
      <c r="A893" s="74"/>
      <c r="B893" s="74"/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  <c r="AA893" s="74"/>
      <c r="AB893" s="74"/>
    </row>
    <row r="894">
      <c r="A894" s="74"/>
      <c r="B894" s="74"/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  <c r="AA894" s="74"/>
      <c r="AB894" s="74"/>
    </row>
    <row r="895">
      <c r="A895" s="74"/>
      <c r="B895" s="74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  <c r="AA895" s="74"/>
      <c r="AB895" s="74"/>
    </row>
    <row r="896">
      <c r="A896" s="74"/>
      <c r="B896" s="74"/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  <c r="AA896" s="74"/>
      <c r="AB896" s="74"/>
    </row>
    <row r="897">
      <c r="A897" s="74"/>
      <c r="B897" s="74"/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  <c r="AA897" s="74"/>
      <c r="AB897" s="74"/>
    </row>
    <row r="898">
      <c r="A898" s="74"/>
      <c r="B898" s="74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  <c r="AA898" s="74"/>
      <c r="AB898" s="74"/>
    </row>
    <row r="899">
      <c r="A899" s="74"/>
      <c r="B899" s="74"/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  <c r="AA899" s="74"/>
      <c r="AB899" s="74"/>
    </row>
    <row r="900">
      <c r="A900" s="74"/>
      <c r="B900" s="74"/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  <c r="AA900" s="74"/>
      <c r="AB900" s="74"/>
    </row>
    <row r="901">
      <c r="A901" s="74"/>
      <c r="B901" s="74"/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  <c r="AA901" s="74"/>
      <c r="AB901" s="74"/>
    </row>
    <row r="902">
      <c r="A902" s="74"/>
      <c r="B902" s="74"/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  <c r="AA902" s="74"/>
      <c r="AB902" s="74"/>
    </row>
    <row r="903">
      <c r="A903" s="74"/>
      <c r="B903" s="74"/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  <c r="AA903" s="74"/>
      <c r="AB903" s="74"/>
    </row>
    <row r="904">
      <c r="A904" s="74"/>
      <c r="B904" s="74"/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  <c r="AA904" s="74"/>
      <c r="AB904" s="74"/>
    </row>
    <row r="905">
      <c r="A905" s="74"/>
      <c r="B905" s="74"/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  <c r="AA905" s="74"/>
      <c r="AB905" s="74"/>
    </row>
    <row r="906">
      <c r="A906" s="74"/>
      <c r="B906" s="74"/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  <c r="AA906" s="74"/>
      <c r="AB906" s="74"/>
    </row>
    <row r="907">
      <c r="A907" s="74"/>
      <c r="B907" s="74"/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  <c r="AA907" s="74"/>
      <c r="AB907" s="74"/>
    </row>
    <row r="908">
      <c r="A908" s="74"/>
      <c r="B908" s="74"/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  <c r="AA908" s="74"/>
      <c r="AB908" s="74"/>
    </row>
    <row r="909">
      <c r="A909" s="74"/>
      <c r="B909" s="74"/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  <c r="AA909" s="74"/>
      <c r="AB909" s="74"/>
    </row>
    <row r="910">
      <c r="A910" s="74"/>
      <c r="B910" s="74"/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  <c r="AA910" s="74"/>
      <c r="AB910" s="74"/>
    </row>
    <row r="911">
      <c r="A911" s="74"/>
      <c r="B911" s="74"/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  <c r="AA911" s="74"/>
      <c r="AB911" s="74"/>
    </row>
    <row r="912">
      <c r="A912" s="74"/>
      <c r="B912" s="74"/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  <c r="AA912" s="74"/>
      <c r="AB912" s="74"/>
    </row>
    <row r="913">
      <c r="A913" s="74"/>
      <c r="B913" s="74"/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  <c r="AA913" s="74"/>
      <c r="AB913" s="74"/>
    </row>
    <row r="914">
      <c r="A914" s="74"/>
      <c r="B914" s="74"/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  <c r="AA914" s="74"/>
      <c r="AB914" s="74"/>
    </row>
    <row r="915">
      <c r="A915" s="74"/>
      <c r="B915" s="74"/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  <c r="AA915" s="74"/>
      <c r="AB915" s="74"/>
    </row>
    <row r="916">
      <c r="A916" s="74"/>
      <c r="B916" s="74"/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  <c r="AA916" s="74"/>
      <c r="AB916" s="74"/>
    </row>
    <row r="917">
      <c r="A917" s="74"/>
      <c r="B917" s="74"/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  <c r="AA917" s="74"/>
      <c r="AB917" s="74"/>
    </row>
    <row r="918">
      <c r="A918" s="74"/>
      <c r="B918" s="74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  <c r="AA918" s="74"/>
      <c r="AB918" s="74"/>
    </row>
    <row r="919">
      <c r="A919" s="74"/>
      <c r="B919" s="74"/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  <c r="AA919" s="74"/>
      <c r="AB919" s="74"/>
    </row>
    <row r="920">
      <c r="A920" s="74"/>
      <c r="B920" s="74"/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  <c r="AA920" s="74"/>
      <c r="AB920" s="74"/>
    </row>
    <row r="921">
      <c r="A921" s="74"/>
      <c r="B921" s="74"/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  <c r="AA921" s="74"/>
      <c r="AB921" s="74"/>
    </row>
    <row r="922">
      <c r="A922" s="74"/>
      <c r="B922" s="74"/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  <c r="AA922" s="74"/>
      <c r="AB922" s="74"/>
    </row>
    <row r="923">
      <c r="A923" s="74"/>
      <c r="B923" s="74"/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  <c r="AA923" s="74"/>
      <c r="AB923" s="74"/>
    </row>
    <row r="924">
      <c r="A924" s="74"/>
      <c r="B924" s="74"/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  <c r="AA924" s="74"/>
      <c r="AB924" s="74"/>
    </row>
    <row r="925">
      <c r="A925" s="74"/>
      <c r="B925" s="74"/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  <c r="AA925" s="74"/>
      <c r="AB925" s="74"/>
    </row>
    <row r="926">
      <c r="A926" s="74"/>
      <c r="B926" s="74"/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  <c r="AA926" s="74"/>
      <c r="AB926" s="74"/>
    </row>
    <row r="927">
      <c r="A927" s="74"/>
      <c r="B927" s="74"/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  <c r="AA927" s="74"/>
      <c r="AB927" s="74"/>
    </row>
    <row r="928">
      <c r="A928" s="74"/>
      <c r="B928" s="74"/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  <c r="AA928" s="74"/>
      <c r="AB928" s="74"/>
    </row>
    <row r="929">
      <c r="A929" s="74"/>
      <c r="B929" s="74"/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  <c r="AA929" s="74"/>
      <c r="AB929" s="74"/>
    </row>
    <row r="930">
      <c r="A930" s="74"/>
      <c r="B930" s="74"/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  <c r="AA930" s="74"/>
      <c r="AB930" s="74"/>
    </row>
    <row r="931">
      <c r="A931" s="74"/>
      <c r="B931" s="74"/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  <c r="AA931" s="74"/>
      <c r="AB931" s="74"/>
    </row>
    <row r="932">
      <c r="A932" s="74"/>
      <c r="B932" s="74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  <c r="AA932" s="74"/>
      <c r="AB932" s="74"/>
    </row>
    <row r="933">
      <c r="A933" s="74"/>
      <c r="B933" s="74"/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  <c r="AA933" s="74"/>
      <c r="AB933" s="74"/>
    </row>
    <row r="934">
      <c r="A934" s="74"/>
      <c r="B934" s="74"/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  <c r="AA934" s="74"/>
      <c r="AB934" s="74"/>
    </row>
    <row r="935">
      <c r="A935" s="74"/>
      <c r="B935" s="74"/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  <c r="AA935" s="74"/>
      <c r="AB935" s="74"/>
    </row>
    <row r="936">
      <c r="A936" s="74"/>
      <c r="B936" s="74"/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  <c r="AA936" s="74"/>
      <c r="AB936" s="74"/>
    </row>
    <row r="937">
      <c r="A937" s="74"/>
      <c r="B937" s="74"/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  <c r="AA937" s="74"/>
      <c r="AB937" s="74"/>
    </row>
    <row r="938">
      <c r="A938" s="74"/>
      <c r="B938" s="74"/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  <c r="AA938" s="74"/>
      <c r="AB938" s="74"/>
    </row>
    <row r="939">
      <c r="A939" s="74"/>
      <c r="B939" s="74"/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  <c r="AA939" s="74"/>
      <c r="AB939" s="74"/>
    </row>
    <row r="940">
      <c r="A940" s="74"/>
      <c r="B940" s="74"/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  <c r="AA940" s="74"/>
      <c r="AB940" s="74"/>
    </row>
    <row r="941">
      <c r="A941" s="74"/>
      <c r="B941" s="74"/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  <c r="AA941" s="74"/>
      <c r="AB941" s="74"/>
    </row>
    <row r="942">
      <c r="A942" s="74"/>
      <c r="B942" s="74"/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  <c r="AA942" s="74"/>
      <c r="AB942" s="74"/>
    </row>
    <row r="943">
      <c r="A943" s="74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  <c r="AA943" s="74"/>
      <c r="AB943" s="74"/>
    </row>
    <row r="944">
      <c r="A944" s="74"/>
      <c r="B944" s="74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  <c r="AA944" s="74"/>
      <c r="AB944" s="74"/>
    </row>
    <row r="945">
      <c r="A945" s="74"/>
      <c r="B945" s="74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  <c r="AA945" s="74"/>
      <c r="AB945" s="74"/>
    </row>
    <row r="946">
      <c r="A946" s="74"/>
      <c r="B946" s="74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  <c r="AA946" s="74"/>
      <c r="AB946" s="74"/>
    </row>
    <row r="947">
      <c r="A947" s="74"/>
      <c r="B947" s="74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  <c r="AA947" s="74"/>
      <c r="AB947" s="74"/>
    </row>
    <row r="948">
      <c r="A948" s="74"/>
      <c r="B948" s="74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  <c r="AA948" s="74"/>
      <c r="AB948" s="74"/>
    </row>
    <row r="949">
      <c r="A949" s="74"/>
      <c r="B949" s="74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  <c r="AA949" s="74"/>
      <c r="AB949" s="74"/>
    </row>
    <row r="950">
      <c r="A950" s="74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  <c r="AA950" s="74"/>
      <c r="AB950" s="74"/>
    </row>
    <row r="951">
      <c r="A951" s="74"/>
      <c r="B951" s="74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  <c r="AA951" s="74"/>
      <c r="AB951" s="74"/>
    </row>
    <row r="952">
      <c r="A952" s="74"/>
      <c r="B952" s="74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  <c r="AA952" s="74"/>
      <c r="AB952" s="74"/>
    </row>
    <row r="953">
      <c r="A953" s="74"/>
      <c r="B953" s="74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  <c r="AA953" s="74"/>
      <c r="AB953" s="74"/>
    </row>
    <row r="954">
      <c r="A954" s="74"/>
      <c r="B954" s="74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  <c r="AA954" s="74"/>
      <c r="AB954" s="74"/>
    </row>
    <row r="955">
      <c r="A955" s="74"/>
      <c r="B955" s="74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  <c r="AA955" s="74"/>
      <c r="AB955" s="74"/>
    </row>
    <row r="956">
      <c r="A956" s="74"/>
      <c r="B956" s="74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  <c r="AA956" s="74"/>
      <c r="AB956" s="74"/>
    </row>
    <row r="957">
      <c r="A957" s="74"/>
      <c r="B957" s="74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  <c r="AA957" s="74"/>
      <c r="AB957" s="74"/>
    </row>
    <row r="958">
      <c r="A958" s="74"/>
      <c r="B958" s="74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  <c r="AA958" s="74"/>
      <c r="AB958" s="74"/>
    </row>
    <row r="959">
      <c r="A959" s="74"/>
      <c r="B959" s="74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  <c r="AA959" s="74"/>
      <c r="AB959" s="74"/>
    </row>
    <row r="960">
      <c r="A960" s="74"/>
      <c r="B960" s="74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  <c r="AA960" s="74"/>
      <c r="AB960" s="74"/>
    </row>
    <row r="961">
      <c r="A961" s="74"/>
      <c r="B961" s="74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  <c r="AA961" s="74"/>
      <c r="AB961" s="74"/>
    </row>
    <row r="962">
      <c r="A962" s="74"/>
      <c r="B962" s="74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  <c r="AA962" s="74"/>
      <c r="AB962" s="74"/>
    </row>
    <row r="963">
      <c r="A963" s="74"/>
      <c r="B963" s="74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  <c r="AA963" s="74"/>
      <c r="AB963" s="74"/>
    </row>
    <row r="964">
      <c r="A964" s="74"/>
      <c r="B964" s="74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  <c r="AA964" s="74"/>
      <c r="AB964" s="74"/>
    </row>
    <row r="965">
      <c r="A965" s="74"/>
      <c r="B965" s="74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  <c r="AA965" s="74"/>
      <c r="AB965" s="74"/>
    </row>
    <row r="966">
      <c r="A966" s="74"/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  <c r="AA966" s="74"/>
      <c r="AB966" s="74"/>
    </row>
    <row r="967">
      <c r="A967" s="74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  <c r="AA967" s="74"/>
      <c r="AB967" s="74"/>
    </row>
    <row r="968">
      <c r="A968" s="74"/>
      <c r="B968" s="74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  <c r="AA968" s="74"/>
      <c r="AB968" s="74"/>
    </row>
    <row r="969">
      <c r="A969" s="74"/>
      <c r="B969" s="74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  <c r="AA969" s="74"/>
      <c r="AB969" s="74"/>
    </row>
    <row r="970">
      <c r="A970" s="74"/>
      <c r="B970" s="74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  <c r="AA970" s="74"/>
      <c r="AB970" s="74"/>
    </row>
    <row r="971">
      <c r="A971" s="74"/>
      <c r="B971" s="74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  <c r="AA971" s="74"/>
      <c r="AB971" s="74"/>
    </row>
    <row r="972">
      <c r="A972" s="74"/>
      <c r="B972" s="74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  <c r="AA972" s="74"/>
      <c r="AB972" s="74"/>
    </row>
    <row r="973">
      <c r="A973" s="74"/>
      <c r="B973" s="74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  <c r="AA973" s="74"/>
      <c r="AB973" s="74"/>
    </row>
    <row r="974">
      <c r="A974" s="74"/>
      <c r="B974" s="74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  <c r="AA974" s="74"/>
      <c r="AB974" s="74"/>
    </row>
    <row r="975">
      <c r="A975" s="74"/>
      <c r="B975" s="74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  <c r="AA975" s="74"/>
      <c r="AB975" s="74"/>
    </row>
    <row r="976">
      <c r="A976" s="74"/>
      <c r="B976" s="74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  <c r="AA976" s="74"/>
      <c r="AB976" s="74"/>
    </row>
    <row r="977">
      <c r="A977" s="74"/>
      <c r="B977" s="74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  <c r="AA977" s="74"/>
      <c r="AB977" s="74"/>
    </row>
    <row r="978">
      <c r="A978" s="74"/>
      <c r="B978" s="74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  <c r="AA978" s="74"/>
      <c r="AB978" s="74"/>
    </row>
    <row r="979">
      <c r="A979" s="74"/>
      <c r="B979" s="74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  <c r="AA979" s="74"/>
      <c r="AB979" s="74"/>
    </row>
    <row r="980">
      <c r="A980" s="74"/>
      <c r="B980" s="74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  <c r="AA980" s="74"/>
      <c r="AB980" s="74"/>
    </row>
    <row r="981">
      <c r="A981" s="74"/>
      <c r="B981" s="74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  <c r="AA981" s="74"/>
      <c r="AB981" s="74"/>
    </row>
    <row r="982">
      <c r="A982" s="74"/>
      <c r="B982" s="74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  <c r="AA982" s="74"/>
      <c r="AB982" s="74"/>
    </row>
    <row r="983">
      <c r="A983" s="74"/>
      <c r="B983" s="74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  <c r="AA983" s="74"/>
      <c r="AB983" s="74"/>
    </row>
    <row r="984">
      <c r="A984" s="74"/>
      <c r="B984" s="74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  <c r="AA984" s="74"/>
      <c r="AB984" s="74"/>
    </row>
    <row r="985">
      <c r="A985" s="74"/>
      <c r="B985" s="74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  <c r="AA985" s="74"/>
      <c r="AB985" s="74"/>
    </row>
    <row r="986">
      <c r="A986" s="74"/>
      <c r="B986" s="74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  <c r="AA986" s="74"/>
      <c r="AB986" s="74"/>
    </row>
    <row r="987">
      <c r="A987" s="74"/>
      <c r="B987" s="74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  <c r="AA987" s="74"/>
      <c r="AB987" s="74"/>
    </row>
    <row r="988">
      <c r="A988" s="74"/>
      <c r="B988" s="74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  <c r="AA988" s="74"/>
      <c r="AB988" s="74"/>
    </row>
    <row r="989">
      <c r="A989" s="74"/>
      <c r="B989" s="74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  <c r="AA989" s="74"/>
      <c r="AB989" s="74"/>
    </row>
    <row r="990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  <c r="AA990" s="74"/>
      <c r="AB990" s="74"/>
    </row>
    <row r="991">
      <c r="A991" s="74"/>
      <c r="B991" s="74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  <c r="AA991" s="74"/>
      <c r="AB991" s="74"/>
    </row>
    <row r="992">
      <c r="A992" s="74"/>
      <c r="B992" s="74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  <c r="AA992" s="74"/>
      <c r="AB992" s="74"/>
    </row>
    <row r="993">
      <c r="A993" s="74"/>
      <c r="B993" s="74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  <c r="AA993" s="74"/>
      <c r="AB993" s="74"/>
    </row>
    <row r="994">
      <c r="A994" s="74"/>
      <c r="B994" s="74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  <c r="AA994" s="74"/>
      <c r="AB994" s="74"/>
    </row>
    <row r="995">
      <c r="A995" s="74"/>
      <c r="B995" s="74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  <c r="AA995" s="74"/>
      <c r="AB995" s="74"/>
    </row>
    <row r="996">
      <c r="A996" s="74"/>
      <c r="B996" s="74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  <c r="AA996" s="74"/>
      <c r="AB996" s="74"/>
    </row>
    <row r="997">
      <c r="A997" s="74"/>
      <c r="B997" s="74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  <c r="AA997" s="74"/>
      <c r="AB997" s="74"/>
    </row>
    <row r="998">
      <c r="A998" s="74"/>
      <c r="B998" s="74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  <c r="AA998" s="74"/>
      <c r="AB998" s="74"/>
    </row>
    <row r="999">
      <c r="A999" s="74"/>
      <c r="B999" s="74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  <c r="Y999" s="74"/>
      <c r="Z999" s="74"/>
      <c r="AA999" s="74"/>
      <c r="AB999" s="74"/>
    </row>
  </sheetData>
  <hyperlinks>
    <hyperlink r:id="rId1" ref="A17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88"/>
  </cols>
  <sheetData>
    <row r="1">
      <c r="A1" s="86" t="s">
        <v>112</v>
      </c>
      <c r="B1" s="87"/>
      <c r="C1" s="87"/>
      <c r="D1" s="88"/>
    </row>
    <row r="2">
      <c r="A2" s="88"/>
      <c r="B2" s="89" t="s">
        <v>113</v>
      </c>
      <c r="C2" s="90" t="s">
        <v>114</v>
      </c>
      <c r="D2" s="91" t="s">
        <v>115</v>
      </c>
    </row>
    <row r="3">
      <c r="A3" s="90" t="s">
        <v>116</v>
      </c>
      <c r="B3" s="92">
        <v>900000.0</v>
      </c>
      <c r="C3" s="88"/>
      <c r="D3" s="92">
        <f>B3*C4</f>
        <v>8100000</v>
      </c>
    </row>
    <row r="4">
      <c r="A4" s="90" t="s">
        <v>117</v>
      </c>
      <c r="B4" s="93">
        <v>250000.0</v>
      </c>
      <c r="C4" s="92">
        <v>9.0</v>
      </c>
      <c r="D4" s="88"/>
    </row>
    <row r="5">
      <c r="A5" s="94" t="s">
        <v>16</v>
      </c>
      <c r="B5" s="88"/>
      <c r="C5" s="88"/>
      <c r="D5" s="88"/>
    </row>
    <row r="6">
      <c r="A6" s="88"/>
      <c r="B6" s="88"/>
      <c r="C6" s="88"/>
      <c r="D6" s="88"/>
    </row>
    <row r="7">
      <c r="A7" s="90" t="s">
        <v>118</v>
      </c>
      <c r="B7" s="88"/>
      <c r="C7" s="88"/>
      <c r="D7" s="88"/>
    </row>
    <row r="8">
      <c r="A8" s="94" t="s">
        <v>119</v>
      </c>
      <c r="B8" s="88"/>
      <c r="C8" s="88"/>
      <c r="D8" s="88"/>
    </row>
    <row r="9">
      <c r="A9" s="88"/>
      <c r="B9" s="88"/>
      <c r="C9" s="88"/>
      <c r="D9" s="88"/>
    </row>
    <row r="10">
      <c r="A10" s="88"/>
      <c r="B10" s="88"/>
      <c r="C10" s="88"/>
      <c r="D10" s="88"/>
    </row>
    <row r="11">
      <c r="A11" s="95" t="s">
        <v>120</v>
      </c>
      <c r="B11" s="96"/>
      <c r="C11" s="96"/>
      <c r="D11" s="88"/>
    </row>
    <row r="12">
      <c r="A12" s="97" t="s">
        <v>121</v>
      </c>
      <c r="B12" s="98"/>
      <c r="C12" s="99">
        <v>-258000.0</v>
      </c>
      <c r="D12" s="88"/>
    </row>
    <row r="13">
      <c r="A13" s="100" t="s">
        <v>122</v>
      </c>
      <c r="B13" s="98">
        <v>22000.0</v>
      </c>
      <c r="C13" s="92">
        <f>B13*12</f>
        <v>264000</v>
      </c>
      <c r="D13" s="101" t="s">
        <v>123</v>
      </c>
    </row>
    <row r="14">
      <c r="A14" s="97" t="s">
        <v>124</v>
      </c>
      <c r="B14" s="98">
        <v>349.0</v>
      </c>
      <c r="C14" s="102">
        <v>4188.0</v>
      </c>
      <c r="D14" s="101" t="s">
        <v>125</v>
      </c>
    </row>
    <row r="15">
      <c r="A15" s="97" t="s">
        <v>126</v>
      </c>
      <c r="B15" s="103"/>
      <c r="C15" s="99">
        <v>3759.0</v>
      </c>
      <c r="D15" s="101" t="s">
        <v>125</v>
      </c>
    </row>
    <row r="16">
      <c r="A16" s="100" t="s">
        <v>127</v>
      </c>
      <c r="B16" s="103"/>
      <c r="C16" s="92">
        <v>41095.0</v>
      </c>
      <c r="D16" s="101" t="s">
        <v>128</v>
      </c>
    </row>
    <row r="17">
      <c r="A17" s="100" t="s">
        <v>129</v>
      </c>
      <c r="B17" s="103"/>
      <c r="C17" s="99">
        <v>55510.0</v>
      </c>
      <c r="D17" s="101" t="s">
        <v>130</v>
      </c>
    </row>
    <row r="18">
      <c r="A18" s="104" t="s">
        <v>131</v>
      </c>
      <c r="B18" s="103"/>
      <c r="C18" s="92">
        <v>14912.0</v>
      </c>
      <c r="D18" s="101" t="s">
        <v>132</v>
      </c>
    </row>
    <row r="19">
      <c r="A19" s="105" t="s">
        <v>133</v>
      </c>
      <c r="B19" s="103"/>
      <c r="C19" s="106">
        <f>SUM(C12:C18)</f>
        <v>125464</v>
      </c>
      <c r="D19" s="88"/>
    </row>
    <row r="20">
      <c r="A20" s="88"/>
      <c r="B20" s="88"/>
      <c r="C20" s="88"/>
      <c r="D20" s="88"/>
    </row>
    <row r="21">
      <c r="A21" s="88"/>
      <c r="B21" s="88"/>
      <c r="C21" s="88"/>
      <c r="D21" s="88"/>
    </row>
    <row r="22">
      <c r="A22" s="107" t="s">
        <v>134</v>
      </c>
      <c r="B22" s="96"/>
      <c r="C22" s="96"/>
      <c r="D22" s="88"/>
    </row>
    <row r="23">
      <c r="A23" s="97" t="s">
        <v>135</v>
      </c>
      <c r="B23" s="108">
        <f>1750+1000</f>
        <v>2750</v>
      </c>
      <c r="C23" s="99">
        <v>-31000.0</v>
      </c>
      <c r="D23" s="88"/>
    </row>
    <row r="24">
      <c r="A24" s="100" t="s">
        <v>122</v>
      </c>
      <c r="B24" s="98">
        <v>4800.0</v>
      </c>
      <c r="C24" s="92">
        <f>B24*12</f>
        <v>57600</v>
      </c>
      <c r="D24" s="88"/>
    </row>
    <row r="25">
      <c r="A25" s="100" t="s">
        <v>136</v>
      </c>
      <c r="B25" s="98">
        <v>0.0</v>
      </c>
      <c r="C25" s="92">
        <v>0.0</v>
      </c>
      <c r="D25" s="88"/>
    </row>
    <row r="26">
      <c r="A26" s="100" t="s">
        <v>127</v>
      </c>
      <c r="B26" s="108">
        <v>1650.0</v>
      </c>
      <c r="C26" s="92">
        <f>B26*12</f>
        <v>19800</v>
      </c>
      <c r="D26" s="88"/>
    </row>
    <row r="27">
      <c r="A27" s="105" t="s">
        <v>133</v>
      </c>
      <c r="B27" s="103"/>
      <c r="C27" s="106">
        <f>SUM(C23:C26)</f>
        <v>46400</v>
      </c>
      <c r="D27" s="88"/>
    </row>
    <row r="28">
      <c r="A28" s="109"/>
      <c r="B28" s="88"/>
      <c r="C28" s="88"/>
      <c r="D28" s="88"/>
    </row>
    <row r="29">
      <c r="A29" s="95" t="s">
        <v>137</v>
      </c>
      <c r="B29" s="96"/>
      <c r="C29" s="96"/>
      <c r="D29" s="88"/>
    </row>
    <row r="30">
      <c r="A30" s="100" t="s">
        <v>122</v>
      </c>
      <c r="B30" s="98">
        <v>6500.0</v>
      </c>
      <c r="C30" s="92">
        <f t="shared" ref="C30:C31" si="1">B30*12</f>
        <v>78000</v>
      </c>
      <c r="D30" s="88"/>
    </row>
    <row r="31">
      <c r="A31" s="100" t="s">
        <v>138</v>
      </c>
      <c r="B31" s="98">
        <v>0.0</v>
      </c>
      <c r="C31" s="92">
        <f t="shared" si="1"/>
        <v>0</v>
      </c>
      <c r="D31" s="88"/>
    </row>
    <row r="32">
      <c r="A32" s="105" t="s">
        <v>133</v>
      </c>
      <c r="B32" s="103"/>
      <c r="C32" s="106">
        <f>SUM(C30:C31)</f>
        <v>78000</v>
      </c>
      <c r="D32" s="88"/>
    </row>
    <row r="33">
      <c r="A33" s="109"/>
      <c r="B33" s="88"/>
      <c r="C33" s="88"/>
      <c r="D33" s="88"/>
    </row>
    <row r="34">
      <c r="A34" s="109"/>
      <c r="B34" s="88"/>
      <c r="C34" s="88"/>
      <c r="D34" s="88"/>
    </row>
    <row r="35">
      <c r="A35" s="88"/>
      <c r="B35" s="88"/>
      <c r="C35" s="88"/>
      <c r="D35" s="88"/>
    </row>
    <row r="36">
      <c r="A36" s="107" t="s">
        <v>139</v>
      </c>
      <c r="B36" s="96"/>
      <c r="C36" s="96"/>
      <c r="D36" s="88"/>
    </row>
    <row r="37">
      <c r="A37" s="88"/>
      <c r="B37" s="88"/>
      <c r="C37" s="88"/>
      <c r="D37" s="88"/>
    </row>
    <row r="38">
      <c r="A38" s="90" t="s">
        <v>140</v>
      </c>
      <c r="B38" s="92">
        <f>2*(235*85)</f>
        <v>39950</v>
      </c>
      <c r="C38" s="92">
        <f t="shared" ref="C38:C40" si="2">12*B38</f>
        <v>479400</v>
      </c>
      <c r="D38" s="88"/>
    </row>
    <row r="39">
      <c r="A39" s="90" t="s">
        <v>141</v>
      </c>
      <c r="B39" s="92">
        <v>850.0</v>
      </c>
      <c r="C39" s="92">
        <f t="shared" si="2"/>
        <v>10200</v>
      </c>
      <c r="D39" s="88"/>
    </row>
    <row r="40">
      <c r="A40" s="90" t="s">
        <v>142</v>
      </c>
      <c r="B40" s="92">
        <v>33000.0</v>
      </c>
      <c r="C40" s="92">
        <f t="shared" si="2"/>
        <v>396000</v>
      </c>
      <c r="D40" s="110"/>
    </row>
    <row r="41">
      <c r="A41" s="105" t="s">
        <v>133</v>
      </c>
      <c r="B41" s="103"/>
      <c r="C41" s="106">
        <f>SUM(C38:C40)</f>
        <v>885600</v>
      </c>
      <c r="D41" s="110"/>
    </row>
    <row r="42">
      <c r="A42" s="88"/>
      <c r="B42" s="88"/>
      <c r="C42" s="88"/>
      <c r="D42" s="88"/>
    </row>
  </sheetData>
  <hyperlinks>
    <hyperlink r:id="rId1" ref="A1"/>
    <hyperlink r:id="rId2" ref="D2"/>
    <hyperlink r:id="rId3" ref="A18"/>
  </hyperlinks>
  <drawing r:id="rId4"/>
</worksheet>
</file>