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počet 2025 s výhledem" sheetId="1" r:id="rId4"/>
    <sheet state="visible" name="Volební kampaň sněmovní volby 2" sheetId="2" r:id="rId5"/>
    <sheet state="visible" name="Příspěvek centrále na kampaň 20" sheetId="3" r:id="rId6"/>
    <sheet state="visible" name="Volební kampaň do europarlament" sheetId="4" r:id="rId7"/>
    <sheet state="visible" name="Volební kampaň krajské volby" sheetId="5" r:id="rId8"/>
    <sheet state="visible" name="Provozní výdaje" sheetId="6" r:id="rId9"/>
    <sheet state="visible" name="Personální výdaje KS" sheetId="7" r:id="rId10"/>
    <sheet state="visible" name="Propagační předměty" sheetId="8" r:id="rId11"/>
    <sheet state="visible" name="Pořádání akcí" sheetId="9" r:id="rId12"/>
    <sheet state="visible" name="Technický odbor" sheetId="10" r:id="rId13"/>
    <sheet state="visible" name="Rezerva předsednictva" sheetId="11" r:id="rId14"/>
    <sheet state="visible" name="Mediální odbor - propagace" sheetId="12" r:id="rId15"/>
    <sheet state="visible" name="MS ZLK Rozpočet na rok 2024" sheetId="13" r:id="rId16"/>
  </sheets>
  <definedNames/>
  <calcPr/>
</workbook>
</file>

<file path=xl/sharedStrings.xml><?xml version="1.0" encoding="utf-8"?>
<sst xmlns="http://schemas.openxmlformats.org/spreadsheetml/2006/main" count="141" uniqueCount="118">
  <si>
    <t>Plán 2024</t>
  </si>
  <si>
    <t>Výhled 2025</t>
  </si>
  <si>
    <t>Výhed 2026</t>
  </si>
  <si>
    <t>Výhed 2027</t>
  </si>
  <si>
    <t>Poznámka</t>
  </si>
  <si>
    <t>Příjmy</t>
  </si>
  <si>
    <t>Členské příspěvky</t>
  </si>
  <si>
    <t>Odhad 1/2 členských příspěvků, která připadá KS</t>
  </si>
  <si>
    <t>Stálý příspěvek</t>
  </si>
  <si>
    <t>Podíl KS na stálém příspěvku straně od státu</t>
  </si>
  <si>
    <t>Příspěvek centrály na kordinátora KS</t>
  </si>
  <si>
    <t>Státní příspěvek na eurovolby</t>
  </si>
  <si>
    <t>Státní příspěvek za hlasy do EP, dle počtu hlasů v kraji, 30 Kč hlas, 30% patří KS</t>
  </si>
  <si>
    <t>Státní příspěvek pro sněmovní volby</t>
  </si>
  <si>
    <t>Státní příspěvek za hlasy do sněmovních voleb, odhad 8% výsledek celkem, účast jako minule, výsledek kraj jako minule</t>
  </si>
  <si>
    <t>Příspěvek na mandát poslance</t>
  </si>
  <si>
    <t>Státní příspěvek na mandát poslance (900 tis.Kč), KS patří 50%</t>
  </si>
  <si>
    <t>Příspěvek na mandát krajského zastupitele</t>
  </si>
  <si>
    <t>Státní příspěvek na mandát KZ (počet mandátů*250 tis*0,8, za 2020 jen čtvrtina [volby na podzim])</t>
  </si>
  <si>
    <t>Příspěvek na mandát senátora</t>
  </si>
  <si>
    <t>Dary celkem</t>
  </si>
  <si>
    <t>Dary nově neodhadujeme do rozpočtu, ale měsíčně přímo promítáme do příjmů</t>
  </si>
  <si>
    <t>Převod výsledku hospodaření</t>
  </si>
  <si>
    <t>Převod výsledku z předchozího roku (saldo)</t>
  </si>
  <si>
    <t>Příjmy z interních převodů z jiných středisek</t>
  </si>
  <si>
    <t>Jde pouze o interní příjmy z jiného střediska, interní převod uvnitř střediska neznamená pro středisko ani příjem, ani výdej.</t>
  </si>
  <si>
    <t>Výdaje</t>
  </si>
  <si>
    <t>Interní výdaje uvnitř střediska</t>
  </si>
  <si>
    <t>Přesun mezi dvěma výdajovými rozpočtovými položkami uvnitř střediska. V Piroplácení se tváří jako výdaj, ale jde jen o přesun a proto se od celkových výdajů odčítá. V opačném případě by byl ve výdajích 2x, jednou při převodu a podruhé při použití v cílové položce</t>
  </si>
  <si>
    <t>Volební kampaň do europarlamentu</t>
  </si>
  <si>
    <t>Volební kampaň krajské volby</t>
  </si>
  <si>
    <t>Volební kampaň senátní volby</t>
  </si>
  <si>
    <t>Volební kampaň sněmovní volby</t>
  </si>
  <si>
    <t>Příspěvek centrále na kampaň 2025</t>
  </si>
  <si>
    <t>Volební kampaň komunální volby</t>
  </si>
  <si>
    <t>220500001 - Provozní výdaje pro běžný chod ZLK</t>
  </si>
  <si>
    <t>220100430 - Personální výdaje KS</t>
  </si>
  <si>
    <t>Mediální odbor - propagace</t>
  </si>
  <si>
    <t>220500402 - Technický odbor</t>
  </si>
  <si>
    <t>220500403 - Propagační předměty</t>
  </si>
  <si>
    <t>220500404 - Pořádání akcí</t>
  </si>
  <si>
    <t>220500901 - Rezerva předsednictva</t>
  </si>
  <si>
    <t xml:space="preserve">Nelze z ní přímo čerpat, slouží k převodu do jiných výdajových položek, může být max 1/5 celkových příjmů nebo výdajů (podle toho, co je nižší) - TZV 20% z výdajů nebo příjmů. Pokud budeme mít výdaje 3,5MIO - 20% = 700tis, Navrhujeme rezervu ve výši 10% z výdajů. </t>
  </si>
  <si>
    <t>220501150 - MS Kroměříž</t>
  </si>
  <si>
    <t>220502150 - MS Vsetín</t>
  </si>
  <si>
    <t>220503150 - MS ValMez</t>
  </si>
  <si>
    <t>220504150 - MS Uherské Hradiště</t>
  </si>
  <si>
    <t>MS Uherský Brod</t>
  </si>
  <si>
    <t>MS Holešovsko</t>
  </si>
  <si>
    <t>220505150 - MS Zlín</t>
  </si>
  <si>
    <t>320500000 - Saldo</t>
  </si>
  <si>
    <t>Saldo nutno vždy ponechat minimálně kolem 500tis. jako rezervu</t>
  </si>
  <si>
    <t>Záměry :</t>
  </si>
  <si>
    <t>Outdoor</t>
  </si>
  <si>
    <t>On-line reklama</t>
  </si>
  <si>
    <t>Noviny, Tiskoviny a roznos</t>
  </si>
  <si>
    <t>Provozní náklady na kampaň</t>
  </si>
  <si>
    <t>Zábory, PHM, správní poplatky a parkovné</t>
  </si>
  <si>
    <t>Reklama v médiích</t>
  </si>
  <si>
    <t>PR služby</t>
  </si>
  <si>
    <t>Rezerva</t>
  </si>
  <si>
    <t>Jak RV již v minulosti nastínilo a jak také bývá zvykem, zprostředkovává hromadné nákupy merchu a propagačních materiálů z centrály.</t>
  </si>
  <si>
    <t>Návrh je tedy z celkové částky na volby do PSP vyčlenit 100 k právě na příspěvek centrále za těmito účely.</t>
  </si>
  <si>
    <t>Záměr:</t>
  </si>
  <si>
    <t>Převod finančních prostředků na centrálu za účelem podpory centrální kampaně do PSP 2025</t>
  </si>
  <si>
    <t>Z této položky budou uhrazeny náklady na centrání výrobu tiskovin, merch outdor centrální objednávkou.</t>
  </si>
  <si>
    <t>V roce 2025 nebudou probíhat volby do EP</t>
  </si>
  <si>
    <t>ZÁMĚRY:</t>
  </si>
  <si>
    <t>V roce 2025 nejsou vyhlášeny řádné volby do Krajského zastupitelstva</t>
  </si>
  <si>
    <t>PROVOZNÍ VÝDAJE OBSAHUJÍ :</t>
  </si>
  <si>
    <t>LIMIT (tisíc Kč)</t>
  </si>
  <si>
    <t xml:space="preserve">- Organizace schůzí a akcí KS ZLK </t>
  </si>
  <si>
    <t>(pronájem prostoru, občerstvení)</t>
  </si>
  <si>
    <t>- Cestovné a parkovné</t>
  </si>
  <si>
    <t>(papíry, tonery a další)</t>
  </si>
  <si>
    <t xml:space="preserve">- Oprava a údržba materiálního vybavení </t>
  </si>
  <si>
    <t>- Inzerce v personální a provozní oblasti</t>
  </si>
  <si>
    <t>- Hromadné SMS</t>
  </si>
  <si>
    <t>(výdaje na krajské SMS zprávy, zejména upozornění na probíhajcí hlasování)</t>
  </si>
  <si>
    <t>- Správní poplatky mimo volební náklady</t>
  </si>
  <si>
    <t>(ověření podpisů atd)</t>
  </si>
  <si>
    <t xml:space="preserve">- Provozní rezerva </t>
  </si>
  <si>
    <t>PERSONÁLNÍ VÝDAJE 2024 - KS ZLK</t>
  </si>
  <si>
    <t>Koordinátoři</t>
  </si>
  <si>
    <t>Externí placené služby</t>
  </si>
  <si>
    <t>Technický správce</t>
  </si>
  <si>
    <t>Telefony</t>
  </si>
  <si>
    <t>Propagační předměty</t>
  </si>
  <si>
    <t>Krajský merch</t>
  </si>
  <si>
    <t>Rezerva pro nákup na eshopu centrály</t>
  </si>
  <si>
    <t>Pořádání akcí</t>
  </si>
  <si>
    <t>VyOsení</t>
  </si>
  <si>
    <t>Účast na gulášfestech v rámci ZLK</t>
  </si>
  <si>
    <t>Dětský den</t>
  </si>
  <si>
    <t>Charitativní akce na podporu projektů</t>
  </si>
  <si>
    <t>Swapy, přednášky</t>
  </si>
  <si>
    <t>Doplnění technického vybavení KS ZLK</t>
  </si>
  <si>
    <t>Podpora technických systémů</t>
  </si>
  <si>
    <t>Rezerva předsednictva</t>
  </si>
  <si>
    <t>Slouží jako rezerva pro navýšení jednotlivých rozpočtových položek</t>
  </si>
  <si>
    <t>§ 11 Rezerva předsednictva</t>
  </si>
  <si>
    <r>
      <t>(1) Rezerva předsednictva​ je výdajovou položkou, ze které nelze přímo čerpat, ale mohou z ní být převedeny prostředky do jiné výdajové položky v průběhu rozpočtového období (</t>
    </r>
    <r>
      <rPr>
        <rFont val="Arial, Helvetica, sans-serif"/>
        <b/>
        <color rgb="FF1155CC"/>
        <sz val="11.0"/>
        <u/>
      </rPr>
      <t>§ 15 odst. 1 písm. d)</t>
    </r>
    <r>
      <rPr>
        <rFont val="Arial, Helvetica, sans-serif"/>
        <b/>
        <color rgb="FF000000"/>
        <sz val="11.0"/>
      </rPr>
      <t>).</t>
    </r>
  </si>
  <si>
    <t>(2) Rezerva předsednictva nesmí přesahovat pětinu celkových příjmů ani výdajů rozpočtu.</t>
  </si>
  <si>
    <t>https://wiki.pirati.cz/rules/ropr</t>
  </si>
  <si>
    <t>220500401 - Mediální odbor - propagace</t>
  </si>
  <si>
    <t>Reklama na sociálních sítích (FB a další)</t>
  </si>
  <si>
    <t>Inzerce, propagace akcí</t>
  </si>
  <si>
    <t>Pronájem vitríny ve Vizovicích (smlouva)</t>
  </si>
  <si>
    <t>Z ÚSPORNÉHO HLEDISKA  BYLY PRO ROK 2025 ZRUŠENY ROZPOČTY PRO MS - NÁKLADY NA PŘÍPADNÉ AKCE BUDOU ČERPÁNY Z KRAJSKÉHO ROZPOČTU</t>
  </si>
  <si>
    <t>MÍSTNÍ SDRUŽENÍ</t>
  </si>
  <si>
    <t>počet členů MS</t>
  </si>
  <si>
    <t>počet RegP</t>
  </si>
  <si>
    <t>územní působnost</t>
  </si>
  <si>
    <t>okres Kroměříž</t>
  </si>
  <si>
    <t>okres UH (kromě ORP UB)</t>
  </si>
  <si>
    <t>ORP Uherský Brod</t>
  </si>
  <si>
    <t>Valašsko-Meziříčsko-Kelčsko, Rožnovsko</t>
  </si>
  <si>
    <t>ORP Zlín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</si>
</sst>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 ### ##0"/>
    <numFmt numFmtId="165" formatCode="#,##0.00\ &quot;Kč&quot;"/>
  </numFmts>
  <fonts count="30">
    <font>
      <sz val="10.0"/>
      <color rgb="FF000000"/>
      <name val="Arial"/>
      <scheme val="minor"/>
    </font>
    <font>
      <color theme="1"/>
      <name val="Arial"/>
    </font>
    <font>
      <b/>
      <sz val="11.0"/>
      <color rgb="FF000000"/>
      <name val="&quot;Roboto Condensed&quot;"/>
    </font>
    <font>
      <b/>
      <sz val="11.0"/>
      <color theme="1"/>
      <name val="&quot;Roboto Condensed&quot;"/>
    </font>
    <font>
      <b/>
      <sz val="11.0"/>
      <color rgb="FFFFFFFF"/>
      <name val="&quot;Roboto Condensed&quot;"/>
    </font>
    <font>
      <sz val="11.0"/>
      <color rgb="FF000000"/>
      <name val="&quot;Roboto Condensed&quot;"/>
    </font>
    <font>
      <sz val="11.0"/>
      <color theme="1"/>
      <name val="&quot;Roboto Condensed&quot;"/>
    </font>
    <font>
      <b/>
      <u/>
      <sz val="11.0"/>
      <color rgb="FF1155CC"/>
      <name val="&quot;Roboto Condensed&quot;"/>
    </font>
    <font>
      <u/>
      <sz val="11.0"/>
      <color rgb="FF1155CC"/>
      <name val="&quot;Roboto Condensed&quot;"/>
    </font>
    <font>
      <u/>
      <sz val="11.0"/>
      <color rgb="FF0000FF"/>
      <name val="&quot;Roboto Condensed&quot;"/>
    </font>
    <font>
      <sz val="11.0"/>
      <color rgb="FF212529"/>
      <name val="&quot;Roboto Condensed&quot;"/>
    </font>
    <font>
      <sz val="15.0"/>
      <color theme="1"/>
      <name val="Arial"/>
    </font>
    <font>
      <u/>
      <sz val="11.0"/>
      <color rgb="FF1155CC"/>
      <name val="&quot;Roboto Condensed&quot;"/>
    </font>
    <font>
      <u/>
      <sz val="11.0"/>
      <color rgb="FF1155CC"/>
      <name val="&quot;Roboto Condensed&quot;"/>
    </font>
    <font>
      <sz val="9.0"/>
      <color theme="1"/>
      <name val="Arial"/>
      <scheme val="minor"/>
    </font>
    <font>
      <u/>
      <sz val="11.0"/>
      <color rgb="FF1155CC"/>
      <name val="&quot;Roboto Condensed&quot;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222222"/>
      <name val="&quot;Google Sans&quot;"/>
    </font>
    <font>
      <sz val="11.0"/>
      <color rgb="FF000000"/>
      <name val="&quot;docs-Roboto Condensed&quot;"/>
    </font>
    <font>
      <b/>
      <sz val="11.0"/>
      <color rgb="FF212529"/>
      <name val="&quot;docs-Roboto Condensed&quot;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"/>
      <scheme val="minor"/>
    </font>
    <font>
      <u/>
      <sz val="11.0"/>
      <color rgb="FF1155CC"/>
      <name val="&quot;docs-Roboto Condensed&quot;"/>
    </font>
    <font>
      <b/>
      <u/>
      <sz val="11.0"/>
      <color rgb="FF1155CC"/>
      <name val="&quot;docs-Roboto Condensed&quot;"/>
    </font>
    <font>
      <b/>
      <sz val="11.0"/>
      <color rgb="FF000000"/>
      <name val="Arial"/>
    </font>
    <font>
      <b/>
      <u/>
      <sz val="11.0"/>
      <color rgb="FF000000"/>
      <name val="Arial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9F9FF"/>
        <bgColor rgb="FFE9F9FF"/>
      </patternFill>
    </fill>
    <fill>
      <patternFill patternType="solid">
        <fgColor rgb="FFFFFF00"/>
        <bgColor rgb="FFFFFF00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center" readingOrder="0" vertical="bottom"/>
    </xf>
    <xf borderId="0" fillId="2" fontId="3" numFmtId="0" xfId="0" applyAlignment="1" applyFill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3" fontId="4" numFmtId="0" xfId="0" applyAlignment="1" applyFill="1" applyFont="1">
      <alignment vertical="top"/>
    </xf>
    <xf borderId="0" fillId="3" fontId="4" numFmtId="164" xfId="0" applyAlignment="1" applyFont="1" applyNumberFormat="1">
      <alignment horizontal="right" vertical="bottom"/>
    </xf>
    <xf borderId="0" fillId="0" fontId="5" numFmtId="0" xfId="0" applyAlignment="1" applyFont="1">
      <alignment vertical="top"/>
    </xf>
    <xf borderId="0" fillId="4" fontId="6" numFmtId="164" xfId="0" applyAlignment="1" applyFill="1" applyFont="1" applyNumberFormat="1">
      <alignment horizontal="right" readingOrder="0" vertical="bottom"/>
    </xf>
    <xf borderId="0" fillId="2" fontId="6" numFmtId="164" xfId="0" applyAlignment="1" applyFont="1" applyNumberFormat="1">
      <alignment horizontal="right" readingOrder="0" vertical="bottom"/>
    </xf>
    <xf borderId="0" fillId="0" fontId="6" numFmtId="0" xfId="0" applyAlignment="1" applyFont="1">
      <alignment vertical="bottom"/>
    </xf>
    <xf borderId="0" fillId="5" fontId="5" numFmtId="164" xfId="0" applyAlignment="1" applyFill="1" applyFont="1" applyNumberFormat="1">
      <alignment horizontal="right" readingOrder="0" vertical="bottom"/>
    </xf>
    <xf borderId="0" fillId="2" fontId="5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readingOrder="0" vertical="top"/>
    </xf>
    <xf borderId="0" fillId="4" fontId="5" numFmtId="164" xfId="0" applyAlignment="1" applyFont="1" applyNumberFormat="1">
      <alignment horizontal="right" readingOrder="0" vertical="bottom"/>
    </xf>
    <xf borderId="0" fillId="2" fontId="5" numFmtId="164" xfId="0" applyAlignment="1" applyFont="1" applyNumberFormat="1">
      <alignment horizontal="right" vertical="bottom"/>
    </xf>
    <xf borderId="0" fillId="4" fontId="5" numFmtId="164" xfId="0" applyAlignment="1" applyFont="1" applyNumberFormat="1">
      <alignment horizontal="right" vertical="bottom"/>
    </xf>
    <xf borderId="0" fillId="0" fontId="6" numFmtId="0" xfId="0" applyAlignment="1" applyFont="1">
      <alignment readingOrder="0" vertical="bottom"/>
    </xf>
    <xf borderId="0" fillId="5" fontId="5" numFmtId="164" xfId="0" applyAlignment="1" applyFont="1" applyNumberFormat="1">
      <alignment horizontal="right" vertical="bottom"/>
    </xf>
    <xf borderId="0" fillId="4" fontId="5" numFmtId="0" xfId="0" applyAlignment="1" applyFont="1">
      <alignment vertical="top"/>
    </xf>
    <xf borderId="0" fillId="4" fontId="6" numFmtId="0" xfId="0" applyAlignment="1" applyFont="1">
      <alignment shrinkToFit="0" vertical="bottom" wrapText="0"/>
    </xf>
    <xf borderId="0" fillId="3" fontId="7" numFmtId="0" xfId="0" applyAlignment="1" applyFont="1">
      <alignment vertical="top"/>
    </xf>
    <xf borderId="0" fillId="0" fontId="8" numFmtId="0" xfId="0" applyAlignment="1" applyFont="1">
      <alignment vertical="top"/>
    </xf>
    <xf borderId="0" fillId="4" fontId="6" numFmtId="164" xfId="0" applyAlignment="1" applyFont="1" applyNumberFormat="1">
      <alignment horizontal="right" vertical="bottom"/>
    </xf>
    <xf borderId="0" fillId="2" fontId="6" numFmtId="164" xfId="0" applyAlignment="1" applyFont="1" applyNumberFormat="1">
      <alignment horizontal="right" vertical="bottom"/>
    </xf>
    <xf borderId="0" fillId="0" fontId="6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vertical="top"/>
    </xf>
    <xf borderId="0" fillId="0" fontId="1" numFmtId="0" xfId="0" applyAlignment="1" applyFont="1">
      <alignment readingOrder="0" vertical="bottom"/>
    </xf>
    <xf borderId="0" fillId="0" fontId="10" numFmtId="0" xfId="0" applyAlignment="1" applyFont="1">
      <alignment vertical="top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top"/>
    </xf>
    <xf borderId="0" fillId="6" fontId="13" numFmtId="0" xfId="0" applyAlignment="1" applyFill="1" applyFont="1">
      <alignment readingOrder="0" vertical="bottom"/>
    </xf>
    <xf borderId="0" fillId="4" fontId="1" numFmtId="164" xfId="0" applyAlignment="1" applyFont="1" applyNumberFormat="1">
      <alignment readingOrder="0" vertical="bottom"/>
    </xf>
    <xf borderId="0" fillId="2" fontId="1" numFmtId="164" xfId="0" applyAlignment="1" applyFont="1" applyNumberFormat="1">
      <alignment readingOrder="0" vertical="bottom"/>
    </xf>
    <xf borderId="0" fillId="4" fontId="1" numFmtId="164" xfId="0" applyAlignment="1" applyFont="1" applyNumberFormat="1">
      <alignment vertical="bottom"/>
    </xf>
    <xf borderId="0" fillId="0" fontId="6" numFmtId="0" xfId="0" applyAlignment="1" applyFont="1">
      <alignment shrinkToFit="0" vertical="bottom" wrapText="0"/>
    </xf>
    <xf borderId="0" fillId="0" fontId="14" numFmtId="0" xfId="0" applyFont="1"/>
    <xf borderId="0" fillId="0" fontId="15" numFmtId="0" xfId="0" applyAlignment="1" applyFont="1">
      <alignment readingOrder="0" vertical="top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7" fontId="18" numFmtId="0" xfId="0" applyAlignment="1" applyFill="1" applyFont="1">
      <alignment readingOrder="0"/>
    </xf>
    <xf borderId="0" fillId="7" fontId="17" numFmtId="0" xfId="0" applyFont="1"/>
    <xf borderId="0" fillId="4" fontId="19" numFmtId="0" xfId="0" applyAlignment="1" applyFont="1">
      <alignment horizontal="left" readingOrder="0"/>
    </xf>
    <xf borderId="0" fillId="7" fontId="20" numFmtId="0" xfId="0" applyAlignment="1" applyFont="1">
      <alignment horizontal="left" readingOrder="0"/>
    </xf>
    <xf borderId="0" fillId="7" fontId="16" numFmtId="0" xfId="0" applyFont="1"/>
    <xf borderId="0" fillId="4" fontId="17" numFmtId="0" xfId="0" applyFont="1"/>
    <xf borderId="0" fillId="4" fontId="21" numFmtId="0" xfId="0" applyAlignment="1" applyFont="1">
      <alignment readingOrder="0" vertical="bottom"/>
    </xf>
    <xf borderId="0" fillId="4" fontId="22" numFmtId="165" xfId="0" applyAlignment="1" applyFont="1" applyNumberFormat="1">
      <alignment horizontal="right" vertical="bottom"/>
    </xf>
    <xf borderId="0" fillId="4" fontId="21" numFmtId="0" xfId="0" applyAlignment="1" applyFont="1">
      <alignment shrinkToFit="0" vertical="bottom" wrapText="1"/>
    </xf>
    <xf borderId="0" fillId="4" fontId="21" numFmtId="0" xfId="0" applyAlignment="1" applyFont="1">
      <alignment vertical="bottom"/>
    </xf>
    <xf borderId="0" fillId="4" fontId="22" numFmtId="165" xfId="0" applyAlignment="1" applyFont="1" applyNumberFormat="1">
      <alignment horizontal="right" readingOrder="0" vertical="bottom"/>
    </xf>
    <xf borderId="1" fillId="7" fontId="16" numFmtId="0" xfId="0" applyAlignment="1" applyBorder="1" applyFont="1">
      <alignment horizontal="center" readingOrder="0"/>
    </xf>
    <xf borderId="1" fillId="0" fontId="23" numFmtId="0" xfId="0" applyBorder="1" applyFont="1"/>
    <xf borderId="1" fillId="7" fontId="24" numFmtId="0" xfId="0" applyAlignment="1" applyBorder="1" applyFont="1">
      <alignment horizontal="center" readingOrder="0"/>
    </xf>
    <xf borderId="0" fillId="7" fontId="25" numFmtId="0" xfId="0" applyAlignment="1" applyFont="1">
      <alignment horizontal="left" readingOrder="0"/>
    </xf>
    <xf borderId="0" fillId="0" fontId="16" numFmtId="0" xfId="0" applyFont="1"/>
    <xf borderId="0" fillId="7" fontId="16" numFmtId="0" xfId="0" applyAlignment="1" applyFont="1">
      <alignment readingOrder="0"/>
    </xf>
    <xf borderId="0" fillId="7" fontId="26" numFmtId="0" xfId="0" applyAlignment="1" applyFont="1">
      <alignment horizontal="left" readingOrder="0"/>
    </xf>
    <xf borderId="0" fillId="4" fontId="27" numFmtId="0" xfId="0" applyAlignment="1" applyFont="1">
      <alignment readingOrder="0"/>
    </xf>
    <xf borderId="0" fillId="4" fontId="28" numFmtId="0" xfId="0" applyAlignment="1" applyFont="1">
      <alignment readingOrder="0"/>
    </xf>
    <xf borderId="0" fillId="0" fontId="2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6FjW8qdX5YxaXYdez7PTK3BwRx7bFzPkqPA4AF3OI/edit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6FjW8qdX5YxaXYdez7PTK3BwRx7bFzPkqPA4AF3OI/edit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iki.pirati.cz/rules/ropr" TargetMode="External"/><Relationship Id="rId2" Type="http://schemas.openxmlformats.org/officeDocument/2006/relationships/hyperlink" Target="https://wiki.pirati.cz/rules/ropr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p6FjW8qdX5YxaXYdez7PTK3BwRx7bFzPkqPA4AF3OI/edit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75"/>
  </cols>
  <sheetData>
    <row r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</row>
    <row r="2">
      <c r="A2" s="6" t="s">
        <v>5</v>
      </c>
      <c r="B2" s="7">
        <f>B3+B4+B6+B7+B8+B9+B10+B11+B12+B13+B13</f>
        <v>5565</v>
      </c>
      <c r="C2" s="7">
        <f>SUM(C3:C13)</f>
        <v>3104</v>
      </c>
      <c r="D2" s="7">
        <f t="shared" ref="D2:E2" si="1">C36</f>
        <v>1094</v>
      </c>
      <c r="E2" s="7" t="str">
        <f t="shared" si="1"/>
        <v/>
      </c>
      <c r="F2" s="1"/>
    </row>
    <row r="3">
      <c r="A3" s="8" t="s">
        <v>6</v>
      </c>
      <c r="B3" s="9">
        <v>9.0</v>
      </c>
      <c r="C3" s="10">
        <v>9.0</v>
      </c>
      <c r="D3" s="9">
        <v>10.0</v>
      </c>
      <c r="E3" s="9">
        <v>10.0</v>
      </c>
      <c r="F3" s="11" t="s">
        <v>7</v>
      </c>
    </row>
    <row r="4">
      <c r="A4" s="8" t="s">
        <v>8</v>
      </c>
      <c r="B4" s="12">
        <v>98.0</v>
      </c>
      <c r="C4" s="13">
        <v>98.0</v>
      </c>
      <c r="D4" s="12">
        <v>98.0</v>
      </c>
      <c r="E4" s="12">
        <v>90.0</v>
      </c>
      <c r="F4" s="11" t="s">
        <v>9</v>
      </c>
    </row>
    <row r="5">
      <c r="A5" s="14" t="s">
        <v>10</v>
      </c>
      <c r="B5" s="15">
        <v>108.0</v>
      </c>
      <c r="C5" s="16"/>
      <c r="D5" s="17"/>
      <c r="E5" s="17"/>
      <c r="F5" s="11"/>
    </row>
    <row r="6">
      <c r="A6" s="8" t="s">
        <v>11</v>
      </c>
      <c r="B6" s="15">
        <v>80.0</v>
      </c>
      <c r="C6" s="16">
        <v>0.0</v>
      </c>
      <c r="D6" s="17"/>
      <c r="E6" s="17"/>
      <c r="F6" s="11" t="s">
        <v>12</v>
      </c>
    </row>
    <row r="7">
      <c r="A7" s="8" t="s">
        <v>13</v>
      </c>
      <c r="B7" s="17">
        <v>0.0</v>
      </c>
      <c r="C7" s="16">
        <v>0.0</v>
      </c>
      <c r="D7" s="17"/>
      <c r="E7" s="17"/>
      <c r="F7" s="18" t="s">
        <v>14</v>
      </c>
    </row>
    <row r="8">
      <c r="A8" s="8" t="s">
        <v>15</v>
      </c>
      <c r="B8" s="12">
        <v>623.0</v>
      </c>
      <c r="C8" s="13">
        <v>623.0</v>
      </c>
      <c r="D8" s="12">
        <v>700.0</v>
      </c>
      <c r="E8" s="12"/>
      <c r="F8" s="11" t="s">
        <v>16</v>
      </c>
    </row>
    <row r="9">
      <c r="A9" s="8" t="s">
        <v>17</v>
      </c>
      <c r="B9" s="12">
        <v>1200.0</v>
      </c>
      <c r="C9" s="13">
        <v>0.0</v>
      </c>
      <c r="D9" s="12">
        <v>0.0</v>
      </c>
      <c r="E9" s="12"/>
      <c r="F9" s="11" t="s">
        <v>18</v>
      </c>
    </row>
    <row r="10">
      <c r="A10" s="8" t="s">
        <v>19</v>
      </c>
      <c r="B10" s="19">
        <v>135.0</v>
      </c>
      <c r="C10" s="16">
        <v>135.0</v>
      </c>
      <c r="D10" s="12">
        <v>135.0</v>
      </c>
      <c r="E10" s="12"/>
      <c r="F10" s="11"/>
    </row>
    <row r="11">
      <c r="A11" s="8" t="s">
        <v>20</v>
      </c>
      <c r="B11" s="15">
        <v>100.0</v>
      </c>
      <c r="C11" s="13">
        <v>50.0</v>
      </c>
      <c r="D11" s="17"/>
      <c r="E11" s="17"/>
      <c r="F11" s="18" t="s">
        <v>21</v>
      </c>
    </row>
    <row r="12">
      <c r="A12" s="20" t="s">
        <v>22</v>
      </c>
      <c r="B12" s="12">
        <v>3320.0</v>
      </c>
      <c r="C12" s="13">
        <v>2189.0</v>
      </c>
      <c r="D12" s="12">
        <v>2500.0</v>
      </c>
      <c r="E12" s="12"/>
      <c r="F12" s="11" t="s">
        <v>23</v>
      </c>
    </row>
    <row r="13">
      <c r="A13" s="20" t="s">
        <v>24</v>
      </c>
      <c r="B13" s="17">
        <v>0.0</v>
      </c>
      <c r="C13" s="16">
        <v>0.0</v>
      </c>
      <c r="D13" s="17"/>
      <c r="E13" s="17"/>
      <c r="F13" s="21" t="s">
        <v>25</v>
      </c>
    </row>
    <row r="14">
      <c r="A14" s="22" t="s">
        <v>26</v>
      </c>
      <c r="B14" s="7">
        <f t="shared" ref="B14:C14" si="2">SUM(B15:B35)</f>
        <v>3785</v>
      </c>
      <c r="C14" s="7">
        <f t="shared" si="2"/>
        <v>2010</v>
      </c>
      <c r="D14" s="7">
        <f t="shared" ref="D14:E14" si="3">D15+D16+D17+D18+D19+D21+D22+D23+D24+D25+D26+D27+D28+D29+D30+D31+D32+D33+D34+D35</f>
        <v>0</v>
      </c>
      <c r="E14" s="7">
        <f t="shared" si="3"/>
        <v>0</v>
      </c>
      <c r="F14" s="1"/>
    </row>
    <row r="15">
      <c r="A15" s="23" t="s">
        <v>27</v>
      </c>
      <c r="B15" s="24">
        <v>0.0</v>
      </c>
      <c r="C15" s="25">
        <v>0.0</v>
      </c>
      <c r="D15" s="24"/>
      <c r="E15" s="24"/>
      <c r="F15" s="26" t="s">
        <v>28</v>
      </c>
    </row>
    <row r="16">
      <c r="A16" s="27" t="s">
        <v>29</v>
      </c>
      <c r="B16" s="9">
        <v>80.0</v>
      </c>
      <c r="C16" s="25">
        <v>0.0</v>
      </c>
      <c r="D16" s="24"/>
      <c r="E16" s="24"/>
      <c r="F16" s="28"/>
    </row>
    <row r="17">
      <c r="A17" s="27" t="s">
        <v>30</v>
      </c>
      <c r="B17" s="9">
        <v>2135.0</v>
      </c>
      <c r="C17" s="25">
        <v>0.0</v>
      </c>
      <c r="D17" s="24"/>
      <c r="E17" s="24"/>
      <c r="F17" s="28"/>
    </row>
    <row r="18">
      <c r="A18" s="29" t="s">
        <v>31</v>
      </c>
      <c r="B18" s="9">
        <v>0.0</v>
      </c>
      <c r="C18" s="25">
        <v>0.0</v>
      </c>
      <c r="D18" s="24"/>
      <c r="E18" s="24"/>
      <c r="F18" s="30"/>
    </row>
    <row r="19">
      <c r="A19" s="27" t="s">
        <v>32</v>
      </c>
      <c r="B19" s="24">
        <v>0.0</v>
      </c>
      <c r="C19" s="10">
        <v>750.0</v>
      </c>
      <c r="D19" s="24"/>
      <c r="E19" s="24"/>
      <c r="F19" s="1"/>
    </row>
    <row r="20">
      <c r="A20" s="27" t="s">
        <v>33</v>
      </c>
      <c r="B20" s="24"/>
      <c r="C20" s="10">
        <v>300.0</v>
      </c>
      <c r="D20" s="24"/>
      <c r="E20" s="24"/>
      <c r="F20" s="1"/>
    </row>
    <row r="21">
      <c r="A21" s="31" t="s">
        <v>34</v>
      </c>
      <c r="B21" s="24">
        <v>0.0</v>
      </c>
      <c r="C21" s="25">
        <v>0.0</v>
      </c>
      <c r="D21" s="24"/>
      <c r="E21" s="24"/>
      <c r="F21" s="1"/>
    </row>
    <row r="22">
      <c r="A22" s="27" t="s">
        <v>35</v>
      </c>
      <c r="B22" s="9">
        <v>150.0</v>
      </c>
      <c r="C22" s="10">
        <v>50.0</v>
      </c>
      <c r="D22" s="24"/>
      <c r="E22" s="24"/>
      <c r="F22" s="1"/>
    </row>
    <row r="23">
      <c r="A23" s="32" t="s">
        <v>36</v>
      </c>
      <c r="B23" s="33">
        <v>900.0</v>
      </c>
      <c r="C23" s="34">
        <v>650.0</v>
      </c>
      <c r="D23" s="35"/>
      <c r="E23" s="35"/>
      <c r="F23" s="1"/>
    </row>
    <row r="24">
      <c r="A24" s="27" t="s">
        <v>37</v>
      </c>
      <c r="B24" s="9">
        <v>50.0</v>
      </c>
      <c r="C24" s="10">
        <v>40.0</v>
      </c>
      <c r="D24" s="24"/>
      <c r="E24" s="24"/>
      <c r="F24" s="1"/>
    </row>
    <row r="25">
      <c r="A25" s="27" t="s">
        <v>38</v>
      </c>
      <c r="B25" s="9">
        <v>100.0</v>
      </c>
      <c r="C25" s="10">
        <v>20.0</v>
      </c>
      <c r="D25" s="24"/>
      <c r="E25" s="24"/>
      <c r="F25" s="1"/>
    </row>
    <row r="26">
      <c r="A26" s="27" t="s">
        <v>39</v>
      </c>
      <c r="B26" s="9">
        <v>30.0</v>
      </c>
      <c r="C26" s="10">
        <v>20.0</v>
      </c>
      <c r="D26" s="24"/>
      <c r="E26" s="24"/>
      <c r="F26" s="1"/>
    </row>
    <row r="27">
      <c r="A27" s="27" t="s">
        <v>40</v>
      </c>
      <c r="B27" s="9">
        <v>50.0</v>
      </c>
      <c r="C27" s="10">
        <v>30.0</v>
      </c>
      <c r="D27" s="24"/>
      <c r="E27" s="24"/>
      <c r="F27" s="1"/>
    </row>
    <row r="28">
      <c r="A28" s="27" t="s">
        <v>41</v>
      </c>
      <c r="B28" s="9">
        <v>150.0</v>
      </c>
      <c r="C28" s="10">
        <v>150.0</v>
      </c>
      <c r="D28" s="24"/>
      <c r="E28" s="24"/>
      <c r="F28" s="36" t="s">
        <v>42</v>
      </c>
    </row>
    <row r="29">
      <c r="A29" s="23" t="s">
        <v>43</v>
      </c>
      <c r="B29" s="9">
        <v>30.0</v>
      </c>
      <c r="C29" s="25">
        <v>0.0</v>
      </c>
      <c r="D29" s="24"/>
      <c r="E29" s="24"/>
      <c r="F29" s="1"/>
    </row>
    <row r="30">
      <c r="A30" s="23" t="s">
        <v>44</v>
      </c>
      <c r="B30" s="24">
        <v>0.0</v>
      </c>
      <c r="C30" s="25">
        <v>0.0</v>
      </c>
      <c r="D30" s="24"/>
      <c r="E30" s="24"/>
      <c r="F30" s="1"/>
    </row>
    <row r="31">
      <c r="A31" s="23" t="s">
        <v>45</v>
      </c>
      <c r="B31" s="9">
        <v>30.0</v>
      </c>
      <c r="C31" s="25">
        <v>0.0</v>
      </c>
      <c r="D31" s="24"/>
      <c r="E31" s="24"/>
      <c r="F31" s="1"/>
    </row>
    <row r="32">
      <c r="A32" s="23" t="s">
        <v>46</v>
      </c>
      <c r="B32" s="9">
        <v>30.0</v>
      </c>
      <c r="C32" s="25">
        <v>0.0</v>
      </c>
      <c r="D32" s="24"/>
      <c r="E32" s="24"/>
      <c r="F32" s="1"/>
      <c r="I32" s="37"/>
    </row>
    <row r="33">
      <c r="A33" s="38" t="s">
        <v>47</v>
      </c>
      <c r="B33" s="9">
        <v>10.0</v>
      </c>
      <c r="C33" s="10">
        <v>0.0</v>
      </c>
      <c r="D33" s="24"/>
      <c r="E33" s="24"/>
      <c r="F33" s="1"/>
    </row>
    <row r="34">
      <c r="A34" s="38" t="s">
        <v>48</v>
      </c>
      <c r="B34" s="9">
        <v>0.0</v>
      </c>
      <c r="C34" s="10">
        <v>0.0</v>
      </c>
      <c r="D34" s="24"/>
      <c r="E34" s="24"/>
      <c r="F34" s="1"/>
    </row>
    <row r="35">
      <c r="A35" s="23" t="s">
        <v>49</v>
      </c>
      <c r="B35" s="9">
        <v>40.0</v>
      </c>
      <c r="C35" s="25">
        <v>0.0</v>
      </c>
      <c r="D35" s="24"/>
      <c r="E35" s="24"/>
      <c r="F35" s="1"/>
    </row>
    <row r="36">
      <c r="A36" s="6" t="s">
        <v>50</v>
      </c>
      <c r="B36" s="7">
        <f t="shared" ref="B36:C36" si="4">B2-B14</f>
        <v>1780</v>
      </c>
      <c r="C36" s="7">
        <f t="shared" si="4"/>
        <v>1094</v>
      </c>
      <c r="D36" s="7"/>
      <c r="E36" s="7"/>
      <c r="F36" s="4" t="s">
        <v>51</v>
      </c>
    </row>
  </sheetData>
  <hyperlinks>
    <hyperlink display="Výdaje" location="null!A1" ref="A14"/>
    <hyperlink display="Interní výdaje uvnitř střediska" location="null!A1" ref="A15"/>
    <hyperlink display="Volební kampaň do europarlamentu" location="'Volební kampaň do europarlament'!A1" ref="A16"/>
    <hyperlink display="Volební kampaň krajské volby" location="'Volební kampaň krajské volby'!A1" ref="A17"/>
    <hyperlink display="Volební kampaň sněmovní volby" location="'Volební kampaň sněmovní volby 2'!A1" ref="A19"/>
    <hyperlink display="Příspěvek centrále na kampaň 2025" location="'Příspěvek centrále na kampaň 20'!A1" ref="A20"/>
    <hyperlink display="Volební kampaň komunální volby" location="null!A1" ref="A21"/>
    <hyperlink display="220500001 - Provozní výdaje pro běžný chod ZLK" location="'Provozní výdaje'!A1" ref="A22"/>
    <hyperlink display="220100430 - Personální výdaje KS" location="'Personální výdaje KS'!A1" ref="A23"/>
    <hyperlink display="Mediální odbor - propagace" location="'Mediální odbor - propagace'!A1" ref="A24"/>
    <hyperlink display="220500402 - Technický odbor" location="'Technický odbor'!A1" ref="A25"/>
    <hyperlink display="220500403 - Propagační předměty" location="'Propagační předměty'!A1" ref="A26"/>
    <hyperlink display="220500404 - Pořádání akcí" location="'Pořádání akcí'!A1" ref="A27"/>
    <hyperlink display="220500901 - Rezerva předsednictva" location="'Rezerva předsednictva'!A1" ref="A28"/>
    <hyperlink display="220501150 - MS Kroměříž" location="null!A1" ref="A29"/>
    <hyperlink display="220502150 - MS Vsetín" location="null!A1" ref="A30"/>
    <hyperlink display="220503150 - MS ValMez" location="null!A1" ref="A31"/>
    <hyperlink display="220504150 - MS Uherské Hradiště" location="null!A1" ref="A32"/>
    <hyperlink display="220505150 - MS Zlín" location="null!A1" ref="A3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39" t="s">
        <v>52</v>
      </c>
    </row>
    <row r="4">
      <c r="A4" s="40" t="s">
        <v>53</v>
      </c>
      <c r="D4" s="40">
        <v>100.0</v>
      </c>
    </row>
    <row r="5">
      <c r="A5" s="40" t="s">
        <v>54</v>
      </c>
      <c r="D5" s="40">
        <v>150.0</v>
      </c>
    </row>
    <row r="6">
      <c r="A6" s="40" t="s">
        <v>55</v>
      </c>
      <c r="D6" s="40">
        <v>75.0</v>
      </c>
    </row>
    <row r="7">
      <c r="A7" s="40" t="s">
        <v>56</v>
      </c>
      <c r="D7" s="40">
        <v>40.0</v>
      </c>
      <c r="E7" s="40" t="s">
        <v>57</v>
      </c>
    </row>
    <row r="8">
      <c r="A8" s="40" t="s">
        <v>58</v>
      </c>
      <c r="D8" s="40">
        <v>185.0</v>
      </c>
    </row>
    <row r="9">
      <c r="A9" s="40" t="s">
        <v>59</v>
      </c>
      <c r="D9" s="40">
        <v>180.0</v>
      </c>
    </row>
    <row r="10">
      <c r="A10" s="40" t="s">
        <v>60</v>
      </c>
      <c r="D10" s="40">
        <v>20.0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40" t="s">
        <v>61</v>
      </c>
    </row>
    <row r="4">
      <c r="A4" s="40" t="s">
        <v>62</v>
      </c>
    </row>
    <row r="6">
      <c r="A6" s="40" t="s">
        <v>63</v>
      </c>
    </row>
    <row r="7">
      <c r="A7" s="40">
        <v>1.0</v>
      </c>
      <c r="B7" s="40" t="s">
        <v>64</v>
      </c>
      <c r="I7" s="40">
        <v>300.0</v>
      </c>
    </row>
    <row r="10">
      <c r="A10" s="40" t="s">
        <v>65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1" t="s">
        <v>29</v>
      </c>
      <c r="B1" s="42"/>
      <c r="C1" s="42"/>
      <c r="D1" s="42"/>
      <c r="E1" s="42"/>
      <c r="F1" s="42"/>
    </row>
    <row r="2">
      <c r="A2" s="40"/>
    </row>
    <row r="3">
      <c r="A3" s="40" t="s">
        <v>66</v>
      </c>
    </row>
    <row r="7">
      <c r="A7" s="4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25"/>
    <col customWidth="1" min="2" max="2" width="30.25"/>
    <col customWidth="1" min="3" max="3" width="84.63"/>
    <col customWidth="1" min="8" max="8" width="34.63"/>
  </cols>
  <sheetData>
    <row r="1">
      <c r="A1" s="44" t="s">
        <v>30</v>
      </c>
      <c r="B1" s="45"/>
      <c r="C1" s="45"/>
      <c r="D1" s="45"/>
      <c r="E1" s="45"/>
      <c r="F1" s="45"/>
    </row>
    <row r="3">
      <c r="A3" s="39" t="s">
        <v>67</v>
      </c>
      <c r="B3" s="39"/>
    </row>
    <row r="4">
      <c r="A4" s="46"/>
      <c r="B4" s="46"/>
      <c r="C4" s="46"/>
    </row>
    <row r="5">
      <c r="A5" s="47" t="s">
        <v>68</v>
      </c>
      <c r="B5" s="48"/>
      <c r="C5" s="49"/>
    </row>
    <row r="6">
      <c r="A6" s="50"/>
      <c r="B6" s="48"/>
      <c r="C6" s="49"/>
    </row>
    <row r="7">
      <c r="A7" s="50"/>
      <c r="B7" s="48"/>
      <c r="C7" s="49"/>
    </row>
    <row r="8">
      <c r="A8" s="50"/>
      <c r="B8" s="48"/>
      <c r="C8" s="49"/>
    </row>
    <row r="9">
      <c r="A9" s="50"/>
      <c r="B9" s="48"/>
      <c r="C9" s="49"/>
    </row>
    <row r="10">
      <c r="A10" s="47"/>
      <c r="B10" s="51"/>
      <c r="C10" s="49"/>
    </row>
    <row r="11">
      <c r="A11" s="46"/>
      <c r="B11" s="46"/>
      <c r="C11" s="46"/>
    </row>
    <row r="12">
      <c r="A12" s="46"/>
      <c r="B12" s="46"/>
      <c r="C12" s="46"/>
    </row>
    <row r="13">
      <c r="A13" s="46"/>
      <c r="B13" s="46"/>
      <c r="C13" s="46"/>
    </row>
    <row r="14">
      <c r="A14" s="46"/>
      <c r="B14" s="46"/>
      <c r="C14" s="46"/>
    </row>
    <row r="15">
      <c r="A15" s="46"/>
      <c r="B15" s="46"/>
      <c r="C15" s="46"/>
    </row>
    <row r="16">
      <c r="A16" s="46"/>
      <c r="B16" s="46"/>
      <c r="C16" s="46"/>
    </row>
    <row r="17">
      <c r="A17" s="46"/>
      <c r="B17" s="46"/>
      <c r="C17" s="46"/>
    </row>
    <row r="18">
      <c r="A18" s="46"/>
      <c r="B18" s="46"/>
      <c r="C18" s="46"/>
    </row>
    <row r="19">
      <c r="A19" s="50"/>
      <c r="B19" s="48"/>
      <c r="C19" s="49"/>
    </row>
    <row r="20">
      <c r="A20" s="50"/>
      <c r="B20" s="48"/>
      <c r="C20" s="49"/>
    </row>
    <row r="21">
      <c r="A21" s="50"/>
      <c r="B21" s="48"/>
      <c r="C21" s="49"/>
    </row>
    <row r="22">
      <c r="A22" s="50"/>
      <c r="B22" s="48"/>
      <c r="C22" s="49"/>
    </row>
    <row r="23">
      <c r="A23" s="50"/>
      <c r="B23" s="48"/>
      <c r="C23" s="49"/>
    </row>
    <row r="24">
      <c r="A24" s="50"/>
      <c r="B24" s="48"/>
      <c r="C24" s="49"/>
    </row>
    <row r="25">
      <c r="A25" s="46"/>
      <c r="B25" s="46"/>
      <c r="C25" s="46"/>
    </row>
    <row r="26">
      <c r="A26" s="46"/>
      <c r="B26" s="46"/>
      <c r="C26" s="46"/>
    </row>
    <row r="27">
      <c r="A27" s="46"/>
      <c r="B27" s="46"/>
      <c r="C27" s="46"/>
    </row>
    <row r="28">
      <c r="A28" s="46"/>
      <c r="B28" s="46"/>
      <c r="C28" s="46"/>
    </row>
    <row r="29">
      <c r="A29" s="46"/>
      <c r="B29" s="46"/>
      <c r="C29" s="46"/>
    </row>
    <row r="30">
      <c r="A30" s="46"/>
      <c r="B30" s="46"/>
      <c r="C30" s="46"/>
    </row>
    <row r="31">
      <c r="A31" s="46"/>
      <c r="B31" s="46"/>
      <c r="C31" s="46"/>
    </row>
    <row r="32">
      <c r="A32" s="46"/>
      <c r="B32" s="46"/>
      <c r="C32" s="4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2" t="s">
        <v>69</v>
      </c>
      <c r="B2" s="53"/>
      <c r="C2" s="53"/>
      <c r="D2" s="53"/>
      <c r="E2" s="53"/>
      <c r="F2" s="53"/>
      <c r="G2" s="53"/>
    </row>
    <row r="4">
      <c r="A4" s="39" t="s">
        <v>67</v>
      </c>
      <c r="G4" s="39" t="s">
        <v>70</v>
      </c>
    </row>
    <row r="5">
      <c r="A5" s="40" t="s">
        <v>71</v>
      </c>
      <c r="G5" s="40">
        <v>10.0</v>
      </c>
      <c r="I5" s="40" t="s">
        <v>72</v>
      </c>
    </row>
    <row r="6">
      <c r="A6" s="40" t="s">
        <v>73</v>
      </c>
      <c r="G6" s="40">
        <v>1.0</v>
      </c>
    </row>
    <row r="7">
      <c r="I7" s="40" t="s">
        <v>74</v>
      </c>
    </row>
    <row r="9">
      <c r="A9" s="40" t="s">
        <v>75</v>
      </c>
      <c r="G9" s="40">
        <v>10.0</v>
      </c>
    </row>
    <row r="10">
      <c r="A10" s="40" t="s">
        <v>76</v>
      </c>
      <c r="G10" s="40">
        <v>5.0</v>
      </c>
    </row>
    <row r="11">
      <c r="A11" s="40" t="s">
        <v>77</v>
      </c>
      <c r="G11" s="40">
        <v>2.0</v>
      </c>
      <c r="I11" s="40" t="s">
        <v>78</v>
      </c>
    </row>
    <row r="12">
      <c r="A12" s="40" t="s">
        <v>79</v>
      </c>
      <c r="G12" s="40">
        <v>2.0</v>
      </c>
      <c r="I12" s="40" t="s">
        <v>80</v>
      </c>
    </row>
    <row r="13">
      <c r="A13" s="40" t="s">
        <v>81</v>
      </c>
      <c r="G13" s="40">
        <v>20.0</v>
      </c>
    </row>
  </sheetData>
  <mergeCells count="2">
    <mergeCell ref="A2:G2"/>
    <mergeCell ref="A13:B1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4" t="s">
        <v>82</v>
      </c>
      <c r="B2" s="53"/>
      <c r="C2" s="53"/>
      <c r="D2" s="53"/>
      <c r="E2" s="53"/>
      <c r="F2" s="53"/>
      <c r="G2" s="53"/>
    </row>
    <row r="4">
      <c r="A4" s="39" t="s">
        <v>67</v>
      </c>
      <c r="C4" s="39" t="s">
        <v>70</v>
      </c>
    </row>
    <row r="5">
      <c r="A5" s="40" t="s">
        <v>83</v>
      </c>
      <c r="C5" s="40">
        <v>600.0</v>
      </c>
    </row>
    <row r="6">
      <c r="A6" s="40" t="s">
        <v>84</v>
      </c>
      <c r="C6" s="40">
        <v>15.0</v>
      </c>
    </row>
    <row r="7">
      <c r="A7" s="40" t="s">
        <v>85</v>
      </c>
      <c r="C7" s="40">
        <v>20.0</v>
      </c>
    </row>
    <row r="8">
      <c r="A8" s="40" t="s">
        <v>86</v>
      </c>
      <c r="C8" s="40">
        <v>15.0</v>
      </c>
    </row>
  </sheetData>
  <mergeCells count="1">
    <mergeCell ref="A2:G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5" t="s">
        <v>87</v>
      </c>
      <c r="B1" s="42"/>
      <c r="C1" s="42"/>
      <c r="D1" s="42"/>
      <c r="E1" s="42"/>
      <c r="F1" s="42"/>
      <c r="G1" s="42"/>
    </row>
    <row r="2">
      <c r="A2" s="39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39" t="s">
        <v>67</v>
      </c>
      <c r="B3" s="56"/>
      <c r="C3" s="56"/>
      <c r="D3" s="39" t="s">
        <v>70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A4" s="40" t="s">
        <v>88</v>
      </c>
      <c r="D4" s="40">
        <v>10.0</v>
      </c>
    </row>
    <row r="5">
      <c r="A5" s="40" t="s">
        <v>89</v>
      </c>
      <c r="D5" s="40">
        <v>10.0</v>
      </c>
    </row>
  </sheetData>
  <hyperlinks>
    <hyperlink r:id="rId1" location="gid=788309623" ref="A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7" t="s">
        <v>90</v>
      </c>
      <c r="B1" s="45"/>
      <c r="C1" s="45"/>
      <c r="D1" s="45"/>
      <c r="E1" s="45"/>
      <c r="F1" s="45"/>
      <c r="G1" s="45"/>
      <c r="H1" s="45"/>
    </row>
    <row r="2">
      <c r="A2" s="40"/>
      <c r="D2" s="39"/>
    </row>
    <row r="3">
      <c r="A3" s="39" t="s">
        <v>67</v>
      </c>
      <c r="D3" s="39" t="s">
        <v>70</v>
      </c>
    </row>
    <row r="4">
      <c r="A4" s="40" t="s">
        <v>91</v>
      </c>
      <c r="D4" s="40">
        <v>10.0</v>
      </c>
    </row>
    <row r="5">
      <c r="A5" s="40" t="s">
        <v>92</v>
      </c>
      <c r="D5" s="40">
        <v>5.0</v>
      </c>
    </row>
    <row r="6">
      <c r="A6" s="40" t="s">
        <v>93</v>
      </c>
      <c r="D6" s="40">
        <v>5.0</v>
      </c>
    </row>
    <row r="7">
      <c r="A7" s="40" t="s">
        <v>94</v>
      </c>
      <c r="D7" s="40">
        <v>5.0</v>
      </c>
    </row>
    <row r="8">
      <c r="A8" s="40" t="s">
        <v>95</v>
      </c>
      <c r="D8" s="40">
        <v>5.0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8" t="s">
        <v>38</v>
      </c>
      <c r="B1" s="45"/>
      <c r="C1" s="45"/>
      <c r="D1" s="45"/>
      <c r="E1" s="45"/>
      <c r="F1" s="45"/>
      <c r="G1" s="45"/>
    </row>
    <row r="3">
      <c r="A3" s="39" t="s">
        <v>67</v>
      </c>
      <c r="D3" s="39" t="s">
        <v>70</v>
      </c>
    </row>
    <row r="4">
      <c r="A4" s="40" t="s">
        <v>96</v>
      </c>
      <c r="D4" s="40">
        <v>10.0</v>
      </c>
    </row>
    <row r="5">
      <c r="A5" s="40" t="s">
        <v>97</v>
      </c>
      <c r="D5" s="40">
        <v>10.0</v>
      </c>
    </row>
  </sheetData>
  <hyperlinks>
    <hyperlink r:id="rId1" location="gid=276633844" ref="A1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7" t="s">
        <v>98</v>
      </c>
      <c r="B1" s="42"/>
      <c r="C1" s="42"/>
      <c r="D1" s="42"/>
      <c r="E1" s="42"/>
      <c r="F1" s="42"/>
      <c r="G1" s="42"/>
      <c r="H1" s="42"/>
    </row>
    <row r="2">
      <c r="F2" s="39" t="s">
        <v>70</v>
      </c>
    </row>
    <row r="3">
      <c r="A3" s="40" t="s">
        <v>99</v>
      </c>
      <c r="F3" s="40">
        <v>150.0</v>
      </c>
    </row>
    <row r="7">
      <c r="A7" s="59" t="s">
        <v>100</v>
      </c>
    </row>
    <row r="8">
      <c r="A8" s="60" t="s">
        <v>101</v>
      </c>
    </row>
    <row r="9">
      <c r="A9" s="59" t="s">
        <v>102</v>
      </c>
    </row>
    <row r="12">
      <c r="A12" s="61" t="s">
        <v>103</v>
      </c>
    </row>
  </sheetData>
  <hyperlinks>
    <hyperlink r:id="rId1" location="zmena_rozpoctu" ref="A8"/>
    <hyperlink r:id="rId2" ref="A12"/>
  </hyperlin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13"/>
  </cols>
  <sheetData>
    <row r="1">
      <c r="A1" s="55" t="s">
        <v>104</v>
      </c>
      <c r="B1" s="42"/>
      <c r="C1" s="42"/>
      <c r="D1" s="42"/>
      <c r="E1" s="42"/>
      <c r="F1" s="42"/>
    </row>
    <row r="2">
      <c r="C2" s="39"/>
    </row>
    <row r="3">
      <c r="A3" s="39" t="s">
        <v>67</v>
      </c>
      <c r="C3" s="39" t="s">
        <v>70</v>
      </c>
    </row>
    <row r="4">
      <c r="A4" s="40" t="s">
        <v>105</v>
      </c>
      <c r="C4" s="40">
        <v>30.0</v>
      </c>
    </row>
    <row r="5">
      <c r="A5" s="40" t="s">
        <v>106</v>
      </c>
      <c r="C5" s="40">
        <v>6.0</v>
      </c>
    </row>
    <row r="6">
      <c r="A6" s="40" t="s">
        <v>107</v>
      </c>
      <c r="C6" s="40">
        <v>4.0</v>
      </c>
    </row>
  </sheetData>
  <hyperlinks>
    <hyperlink r:id="rId1" location="gid=91504409" ref="A1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38"/>
    <col customWidth="1" min="2" max="3" width="14.88"/>
    <col customWidth="1" min="6" max="6" width="32.0"/>
  </cols>
  <sheetData>
    <row r="1">
      <c r="A1" s="57" t="s">
        <v>108</v>
      </c>
    </row>
    <row r="2">
      <c r="A2" s="40"/>
      <c r="B2" s="40"/>
      <c r="C2" s="40"/>
      <c r="D2" s="40"/>
    </row>
    <row r="3">
      <c r="A3" s="39" t="s">
        <v>109</v>
      </c>
      <c r="B3" s="39" t="s">
        <v>110</v>
      </c>
      <c r="C3" s="39" t="s">
        <v>111</v>
      </c>
      <c r="D3" s="39" t="s">
        <v>70</v>
      </c>
      <c r="F3" s="39" t="s">
        <v>112</v>
      </c>
    </row>
    <row r="4">
      <c r="A4" s="23" t="s">
        <v>43</v>
      </c>
      <c r="B4" s="40">
        <v>17.0</v>
      </c>
      <c r="C4" s="40">
        <v>5.0</v>
      </c>
      <c r="D4" s="40">
        <v>0.0</v>
      </c>
      <c r="F4" s="40" t="s">
        <v>113</v>
      </c>
    </row>
    <row r="5">
      <c r="A5" s="23" t="s">
        <v>46</v>
      </c>
      <c r="B5" s="40">
        <v>5.0</v>
      </c>
      <c r="C5" s="40">
        <v>12.0</v>
      </c>
      <c r="D5" s="40">
        <v>0.0</v>
      </c>
      <c r="F5" s="40" t="s">
        <v>114</v>
      </c>
    </row>
    <row r="6">
      <c r="A6" s="38" t="s">
        <v>47</v>
      </c>
      <c r="B6" s="40">
        <v>4.0</v>
      </c>
      <c r="C6" s="40">
        <v>1.0</v>
      </c>
      <c r="D6" s="40">
        <v>0.0</v>
      </c>
      <c r="F6" s="40" t="s">
        <v>115</v>
      </c>
    </row>
    <row r="7">
      <c r="A7" s="23" t="s">
        <v>45</v>
      </c>
      <c r="B7" s="40">
        <v>7.0</v>
      </c>
      <c r="C7" s="40">
        <v>16.0</v>
      </c>
      <c r="D7" s="40">
        <v>0.0</v>
      </c>
      <c r="F7" s="40" t="s">
        <v>116</v>
      </c>
    </row>
    <row r="8">
      <c r="A8" s="23" t="s">
        <v>49</v>
      </c>
      <c r="B8" s="40">
        <v>19.0</v>
      </c>
      <c r="C8" s="40">
        <v>16.0</v>
      </c>
      <c r="D8" s="40">
        <v>0.0</v>
      </c>
      <c r="F8" s="40" t="s">
        <v>117</v>
      </c>
    </row>
    <row r="9">
      <c r="A9" s="38" t="s">
        <v>48</v>
      </c>
      <c r="B9" s="40">
        <v>0.0</v>
      </c>
      <c r="C9" s="40">
        <v>0.0</v>
      </c>
      <c r="D9" s="40">
        <v>0.0</v>
      </c>
    </row>
    <row r="10">
      <c r="A10" s="23" t="s">
        <v>44</v>
      </c>
      <c r="B10" s="40">
        <v>0.0</v>
      </c>
      <c r="C10" s="40">
        <v>0.0</v>
      </c>
      <c r="D10" s="40">
        <v>0.0</v>
      </c>
    </row>
  </sheetData>
  <mergeCells count="1">
    <mergeCell ref="A1:G1"/>
  </mergeCells>
  <hyperlinks>
    <hyperlink display="220501150 - MS Kroměříž" location="null!A1" ref="A4"/>
    <hyperlink display="220504150 - MS Uherské Hradiště" location="null!A1" ref="A5"/>
    <hyperlink display="220503150 - MS ValMez" location="null!A1" ref="A7"/>
    <hyperlink display="220505150 - MS Zlín" location="null!A1" ref="A8"/>
    <hyperlink display="220502150 - MS Vsetín" location="null!A1" ref="A10"/>
  </hyperlinks>
  <drawing r:id="rId1"/>
</worksheet>
</file>