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<sst xmlns="http://schemas.openxmlformats.org/spreadsheetml/2006/main" count="74" uniqueCount="52">
  <si>
    <t xml:space="preserve">VOLBA:</t>
  </si>
  <si>
    <t xml:space="preserve">Místopředsedů (1. kolo)</t>
  </si>
  <si>
    <t xml:space="preserve">Předsedy (1. kolo)</t>
  </si>
  <si>
    <t xml:space="preserve">1. místopředsedy</t>
  </si>
  <si>
    <t xml:space="preserve">2. místopředsedy</t>
  </si>
  <si>
    <t xml:space="preserve">3. místopředsedy</t>
  </si>
  <si>
    <t xml:space="preserve">4. místopředsedy</t>
  </si>
  <si>
    <t xml:space="preserve">Změna stanov</t>
  </si>
  <si>
    <t xml:space="preserve">11.1.-14.1. 2020</t>
  </si>
  <si>
    <t xml:space="preserve">6.-9. krajské kandidátky</t>
  </si>
  <si>
    <t xml:space="preserve">MS MOST</t>
  </si>
  <si>
    <t xml:space="preserve">6/2019 Převolba PKS ÚsK předseda 1.kolo</t>
  </si>
  <si>
    <t xml:space="preserve">6/2019 Převolba PKS ÚsK místopředsedové 1.kolo</t>
  </si>
  <si>
    <t xml:space="preserve">6/2019 Převolba PKS ÚsK místopředsedové 2.kolo</t>
  </si>
  <si>
    <t xml:space="preserve">4/2019 - Volba předsedy</t>
  </si>
  <si>
    <t xml:space="preserve">15/2019 Volba místopředsedů KS UsK</t>
  </si>
  <si>
    <t xml:space="preserve">15/2019 Volba místopředsedů KS UsK - 1. kolo</t>
  </si>
  <si>
    <t xml:space="preserve">15/2019 Volba místopředsedů KS UsK - 2. kolo</t>
  </si>
  <si>
    <t xml:space="preserve">17/2019 - Dovolba PKS</t>
  </si>
  <si>
    <t xml:space="preserve">18/2019 Hlasování ohledně volební spolupráce</t>
  </si>
  <si>
    <t xml:space="preserve">19/2019 Primární volby Krajské zastupitelstvo - lídr</t>
  </si>
  <si>
    <t xml:space="preserve">20/2019 Volba předsedy - hlasování 2. kolo</t>
  </si>
  <si>
    <t xml:space="preserve">22/2019 Prim. volby Krajské zast. - volba čela 2.-5. místo - 1. kolo</t>
  </si>
  <si>
    <t xml:space="preserve">22/2019 Prim. volby Krajské zast. - volba čela 2.-5. místo - 2. kolo</t>
  </si>
  <si>
    <t xml:space="preserve">23/2019 Rozpočet na rok 2020</t>
  </si>
  <si>
    <t xml:space="preserve">1/2020 Prim. volby Krajské zast. - volba 6.-9. pozice krajské kandidátky</t>
  </si>
  <si>
    <t xml:space="preserve">1/2020 Prim. volby Krajské zast. - volba 6.-9. pozice krajské kandidátky - 2. kolo</t>
  </si>
  <si>
    <t xml:space="preserve">2/2020 - Volební štáb - podoba</t>
  </si>
  <si>
    <t xml:space="preserve">4/2020 Primární volby - Senát, obvod 32 (Teplice) - 1. kolo</t>
  </si>
  <si>
    <t xml:space="preserve">Adam.Janik</t>
  </si>
  <si>
    <t xml:space="preserve">Adam.Komenda</t>
  </si>
  <si>
    <t xml:space="preserve">Blanka.Vankova</t>
  </si>
  <si>
    <t xml:space="preserve">Daniel.Komenda</t>
  </si>
  <si>
    <t xml:space="preserve">Jan.Coufal</t>
  </si>
  <si>
    <t xml:space="preserve">Jan.Kunc</t>
  </si>
  <si>
    <t xml:space="preserve">Jiri.Najdenov</t>
  </si>
  <si>
    <t xml:space="preserve">Linda.Berchinova</t>
  </si>
  <si>
    <t xml:space="preserve">Lukas.Rysavy</t>
  </si>
  <si>
    <t xml:space="preserve">Martin.Picha</t>
  </si>
  <si>
    <t xml:space="preserve">Miroslav.Broz</t>
  </si>
  <si>
    <t xml:space="preserve">Vladimira.Emingerova</t>
  </si>
  <si>
    <t xml:space="preserve">ÚČAST (%):</t>
  </si>
  <si>
    <t xml:space="preserve">HLASOVALO:</t>
  </si>
  <si>
    <t xml:space="preserve">4 (33.3%)</t>
  </si>
  <si>
    <t xml:space="preserve">5 (41.6%)</t>
  </si>
  <si>
    <t xml:space="preserve">3 (25%)</t>
  </si>
  <si>
    <t xml:space="preserve">9 (75%)</t>
  </si>
  <si>
    <t xml:space="preserve">NEHLASOVALO:</t>
  </si>
  <si>
    <t xml:space="preserve">8 (66.6%)</t>
  </si>
  <si>
    <t xml:space="preserve">7 (58.3%)</t>
  </si>
  <si>
    <t xml:space="preserve">Volby s účastí A. Komendy</t>
  </si>
  <si>
    <t xml:space="preserve">Volby bez AK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</si>
</sst>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MMM/YY"/>
    <numFmt numFmtId="167" formatCode="0\ %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38"/>
    </font>
    <font>
      <sz val="11"/>
      <color rgb="FF222222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4C7E7"/>
        <bgColor rgb="FFC9C9C9"/>
      </patternFill>
    </fill>
    <fill>
      <patternFill patternType="solid">
        <fgColor rgb="FFC9C9C9"/>
        <bgColor rgb="FFB4C7E7"/>
      </patternFill>
    </fill>
    <fill>
      <patternFill patternType="solid">
        <fgColor rgb="FFF4B183"/>
        <bgColor rgb="FFFF99CC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0" fillId="6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0" fillId="5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6" fontId="0" fillId="7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8FAADC"/>
      <rgbColor rgb="FF993366"/>
      <rgbColor rgb="FFEDEDED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B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4" activeCellId="0" sqref="Q4"/>
    </sheetView>
  </sheetViews>
  <sheetFormatPr defaultRowHeight="14.4"/>
  <cols>
    <col collapsed="false" hidden="false" max="1" min="1" style="0" width="8.57085020242915"/>
    <col collapsed="false" hidden="false" max="2" min="2" style="0" width="19.1740890688259"/>
    <col collapsed="false" hidden="false" max="3" min="3" style="0" width="13.3886639676113"/>
    <col collapsed="false" hidden="false" max="4" min="4" style="0" width="21.9595141700405"/>
    <col collapsed="false" hidden="false" max="5" min="5" style="0" width="16.9230769230769"/>
    <col collapsed="false" hidden="false" max="9" min="6" style="0" width="15.8542510121457"/>
    <col collapsed="false" hidden="false" max="10" min="10" style="0" width="13.0688259109312"/>
    <col collapsed="false" hidden="false" max="11" min="11" style="0" width="14.5668016194332"/>
    <col collapsed="false" hidden="false" max="12" min="12" style="0" width="7.2834008097166"/>
    <col collapsed="false" hidden="false" max="14" min="13" style="0" width="8.57085020242915"/>
    <col collapsed="false" hidden="false" max="15" min="15" style="0" width="22.6032388663968"/>
    <col collapsed="false" hidden="false" max="16" min="16" style="0" width="4.06882591093117"/>
    <col collapsed="false" hidden="false" max="17" min="17" style="0" width="4.39271255060729"/>
    <col collapsed="false" hidden="false" max="33" min="18" style="0" width="4.06882591093117"/>
    <col collapsed="false" hidden="false" max="34" min="34" style="0" width="8.57085020242915"/>
    <col collapsed="false" hidden="false" max="35" min="35" style="0" width="17.4615384615385"/>
    <col collapsed="false" hidden="false" max="37" min="36" style="0" width="3.96356275303644"/>
    <col collapsed="false" hidden="false" max="39" min="38" style="0" width="3.53441295546559"/>
    <col collapsed="false" hidden="false" max="53" min="40" style="0" width="4.06882591093117"/>
    <col collapsed="false" hidden="false" max="1025" min="54" style="0" width="8.57085020242915"/>
  </cols>
  <sheetData>
    <row r="3" customFormat="false" ht="14.2" hidden="false" customHeight="true" outlineLevel="0" collapsed="false"/>
    <row r="4" customFormat="false" ht="12.75" hidden="false" customHeight="true" outlineLevel="0" collapsed="false">
      <c r="B4" s="1" t="s">
        <v>0</v>
      </c>
      <c r="C4" s="2" t="n">
        <v>43841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5" t="s">
        <v>9</v>
      </c>
      <c r="O4" s="1" t="s">
        <v>10</v>
      </c>
      <c r="P4" s="6" t="s">
        <v>11</v>
      </c>
      <c r="Q4" s="7" t="s">
        <v>12</v>
      </c>
      <c r="R4" s="8" t="s">
        <v>13</v>
      </c>
      <c r="S4" s="6" t="s">
        <v>14</v>
      </c>
      <c r="T4" s="6" t="s">
        <v>15</v>
      </c>
      <c r="U4" s="9" t="s">
        <v>16</v>
      </c>
      <c r="V4" s="6" t="s">
        <v>17</v>
      </c>
      <c r="W4" s="10" t="s">
        <v>18</v>
      </c>
      <c r="X4" s="6" t="s">
        <v>19</v>
      </c>
      <c r="Y4" s="9" t="s">
        <v>20</v>
      </c>
      <c r="Z4" s="6" t="s">
        <v>21</v>
      </c>
      <c r="AA4" s="9" t="s">
        <v>22</v>
      </c>
      <c r="AB4" s="6" t="s">
        <v>23</v>
      </c>
      <c r="AC4" s="6" t="s">
        <v>24</v>
      </c>
      <c r="AD4" s="9" t="s">
        <v>25</v>
      </c>
      <c r="AE4" s="6" t="s">
        <v>26</v>
      </c>
      <c r="AF4" s="6" t="s">
        <v>27</v>
      </c>
      <c r="AG4" s="11" t="s">
        <v>28</v>
      </c>
      <c r="AH4" s="12"/>
      <c r="AI4" s="13"/>
      <c r="AJ4" s="14"/>
      <c r="AK4" s="15"/>
      <c r="AL4" s="15"/>
      <c r="AM4" s="14"/>
      <c r="AN4" s="14"/>
      <c r="AO4" s="14"/>
      <c r="AP4" s="14"/>
      <c r="AQ4" s="16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2"/>
      <c r="BC4" s="12"/>
    </row>
    <row r="5" customFormat="false" ht="14.4" hidden="false" customHeight="false" outlineLevel="0" collapsed="false">
      <c r="B5" s="17" t="s">
        <v>29</v>
      </c>
      <c r="D5" s="18"/>
      <c r="E5" s="19"/>
      <c r="F5" s="18"/>
      <c r="G5" s="18"/>
      <c r="H5" s="19"/>
      <c r="I5" s="19"/>
      <c r="J5" s="19"/>
      <c r="L5" s="18"/>
      <c r="O5" s="17" t="s">
        <v>29</v>
      </c>
      <c r="P5" s="18"/>
      <c r="Q5" s="18"/>
      <c r="R5" s="19"/>
      <c r="S5" s="18"/>
      <c r="T5" s="19"/>
      <c r="U5" s="18"/>
      <c r="V5" s="19"/>
      <c r="W5" s="18"/>
      <c r="X5" s="18"/>
      <c r="Y5" s="18"/>
      <c r="Z5" s="19"/>
      <c r="AA5" s="18"/>
      <c r="AB5" s="19"/>
      <c r="AC5" s="19"/>
      <c r="AD5" s="18"/>
      <c r="AE5" s="19"/>
      <c r="AF5" s="19"/>
      <c r="AG5" s="20"/>
      <c r="AH5" s="1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2"/>
      <c r="BC5" s="12"/>
    </row>
    <row r="6" customFormat="false" ht="14.4" hidden="false" customHeight="false" outlineLevel="0" collapsed="false">
      <c r="B6" s="17" t="s">
        <v>30</v>
      </c>
      <c r="D6" s="19"/>
      <c r="E6" s="18"/>
      <c r="F6" s="18"/>
      <c r="G6" s="18"/>
      <c r="H6" s="19"/>
      <c r="I6" s="18"/>
      <c r="J6" s="18"/>
      <c r="L6" s="18"/>
      <c r="O6" s="17" t="s">
        <v>30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21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2"/>
      <c r="BC6" s="12"/>
    </row>
    <row r="7" customFormat="false" ht="14.4" hidden="false" customHeight="false" outlineLevel="0" collapsed="false">
      <c r="B7" s="17" t="s">
        <v>31</v>
      </c>
      <c r="D7" s="19"/>
      <c r="E7" s="19"/>
      <c r="F7" s="19"/>
      <c r="G7" s="19"/>
      <c r="H7" s="19"/>
      <c r="I7" s="19"/>
      <c r="J7" s="19"/>
      <c r="L7" s="18"/>
      <c r="O7" s="17" t="s">
        <v>31</v>
      </c>
      <c r="P7" s="22"/>
      <c r="Q7" s="22"/>
      <c r="R7" s="22"/>
      <c r="S7" s="18"/>
      <c r="T7" s="19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  <c r="AG7" s="20"/>
      <c r="AH7" s="12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2"/>
      <c r="BC7" s="12"/>
    </row>
    <row r="8" customFormat="false" ht="14.4" hidden="false" customHeight="false" outlineLevel="0" collapsed="false">
      <c r="B8" s="17" t="s">
        <v>32</v>
      </c>
      <c r="D8" s="19"/>
      <c r="E8" s="19"/>
      <c r="F8" s="19"/>
      <c r="G8" s="19"/>
      <c r="H8" s="19"/>
      <c r="I8" s="19"/>
      <c r="J8" s="19"/>
      <c r="L8" s="18"/>
      <c r="O8" s="17" t="s">
        <v>32</v>
      </c>
      <c r="P8" s="18"/>
      <c r="Q8" s="18"/>
      <c r="R8" s="19"/>
      <c r="S8" s="18"/>
      <c r="T8" s="19"/>
      <c r="U8" s="18"/>
      <c r="V8" s="19"/>
      <c r="W8" s="18"/>
      <c r="X8" s="18"/>
      <c r="Y8" s="18"/>
      <c r="Z8" s="19"/>
      <c r="AA8" s="18"/>
      <c r="AB8" s="18"/>
      <c r="AC8" s="19"/>
      <c r="AD8" s="18"/>
      <c r="AE8" s="18"/>
      <c r="AF8" s="19"/>
      <c r="AG8" s="21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2"/>
      <c r="BC8" s="12"/>
    </row>
    <row r="9" customFormat="false" ht="14.4" hidden="false" customHeight="false" outlineLevel="0" collapsed="false">
      <c r="B9" s="17" t="s">
        <v>33</v>
      </c>
      <c r="D9" s="19"/>
      <c r="E9" s="19"/>
      <c r="F9" s="19"/>
      <c r="G9" s="19"/>
      <c r="H9" s="19"/>
      <c r="I9" s="19"/>
      <c r="J9" s="19"/>
      <c r="L9" s="19"/>
      <c r="O9" s="17" t="s">
        <v>33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  <c r="AH9" s="12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2"/>
      <c r="BC9" s="12"/>
    </row>
    <row r="10" customFormat="false" ht="14.4" hidden="false" customHeight="false" outlineLevel="0" collapsed="false">
      <c r="B10" s="23" t="s">
        <v>34</v>
      </c>
      <c r="D10" s="18"/>
      <c r="E10" s="18"/>
      <c r="F10" s="18"/>
      <c r="G10" s="18"/>
      <c r="H10" s="18"/>
      <c r="I10" s="18"/>
      <c r="J10" s="18"/>
      <c r="L10" s="18"/>
      <c r="O10" s="23" t="s">
        <v>34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  <c r="AA10" s="18"/>
      <c r="AB10" s="18"/>
      <c r="AC10" s="19"/>
      <c r="AD10" s="18"/>
      <c r="AE10" s="18"/>
      <c r="AF10" s="18"/>
      <c r="AG10" s="20"/>
      <c r="AH10" s="12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2"/>
      <c r="BC10" s="12"/>
    </row>
    <row r="11" customFormat="false" ht="14.4" hidden="false" customHeight="false" outlineLevel="0" collapsed="false">
      <c r="B11" s="17" t="s">
        <v>35</v>
      </c>
      <c r="D11" s="19"/>
      <c r="E11" s="19"/>
      <c r="F11" s="19"/>
      <c r="G11" s="19"/>
      <c r="H11" s="24"/>
      <c r="I11" s="19"/>
      <c r="J11" s="19"/>
      <c r="L11" s="18"/>
      <c r="O11" s="17" t="s">
        <v>35</v>
      </c>
      <c r="P11" s="19"/>
      <c r="Q11" s="18"/>
      <c r="R11" s="19"/>
      <c r="S11" s="18"/>
      <c r="T11" s="19"/>
      <c r="U11" s="19"/>
      <c r="V11" s="18"/>
      <c r="W11" s="18"/>
      <c r="X11" s="19"/>
      <c r="Y11" s="19"/>
      <c r="Z11" s="19"/>
      <c r="AA11" s="18"/>
      <c r="AB11" s="19"/>
      <c r="AC11" s="19"/>
      <c r="AD11" s="18"/>
      <c r="AE11" s="19"/>
      <c r="AF11" s="19"/>
      <c r="AG11" s="20"/>
      <c r="AH11" s="12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2"/>
      <c r="BC11" s="12"/>
    </row>
    <row r="12" customFormat="false" ht="14.4" hidden="false" customHeight="false" outlineLevel="0" collapsed="false">
      <c r="B12" s="17" t="s">
        <v>36</v>
      </c>
      <c r="D12" s="18"/>
      <c r="E12" s="18"/>
      <c r="F12" s="18"/>
      <c r="G12" s="18"/>
      <c r="H12" s="18"/>
      <c r="I12" s="18"/>
      <c r="J12" s="18"/>
      <c r="L12" s="18"/>
      <c r="O12" s="17" t="s">
        <v>36</v>
      </c>
      <c r="P12" s="18"/>
      <c r="Q12" s="18"/>
      <c r="R12" s="19"/>
      <c r="S12" s="18"/>
      <c r="T12" s="19"/>
      <c r="U12" s="18"/>
      <c r="V12" s="19"/>
      <c r="W12" s="18"/>
      <c r="X12" s="19"/>
      <c r="Y12" s="19"/>
      <c r="Z12" s="19"/>
      <c r="AA12" s="18"/>
      <c r="AB12" s="18"/>
      <c r="AC12" s="19"/>
      <c r="AD12" s="18"/>
      <c r="AE12" s="18"/>
      <c r="AF12" s="19"/>
      <c r="AG12" s="20"/>
      <c r="AH12" s="12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2"/>
      <c r="BC12" s="12"/>
    </row>
    <row r="13" customFormat="false" ht="14.4" hidden="false" customHeight="false" outlineLevel="0" collapsed="false">
      <c r="B13" s="17" t="s">
        <v>37</v>
      </c>
      <c r="D13" s="18"/>
      <c r="E13" s="18"/>
      <c r="F13" s="18"/>
      <c r="G13" s="18"/>
      <c r="H13" s="18"/>
      <c r="I13" s="18"/>
      <c r="J13" s="18"/>
      <c r="L13" s="18"/>
      <c r="O13" s="17" t="s">
        <v>37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1"/>
      <c r="AH13" s="12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2"/>
      <c r="BC13" s="12"/>
    </row>
    <row r="14" customFormat="false" ht="14.4" hidden="false" customHeight="false" outlineLevel="0" collapsed="false">
      <c r="B14" s="17" t="s">
        <v>38</v>
      </c>
      <c r="D14" s="19"/>
      <c r="E14" s="19"/>
      <c r="F14" s="19"/>
      <c r="G14" s="19"/>
      <c r="H14" s="19"/>
      <c r="I14" s="19"/>
      <c r="J14" s="19"/>
      <c r="L14" s="19"/>
      <c r="O14" s="17" t="s">
        <v>38</v>
      </c>
      <c r="P14" s="18"/>
      <c r="Q14" s="18"/>
      <c r="R14" s="19"/>
      <c r="S14" s="19"/>
      <c r="T14" s="19"/>
      <c r="U14" s="19"/>
      <c r="V14" s="19"/>
      <c r="W14" s="18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2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2"/>
      <c r="BC14" s="12"/>
    </row>
    <row r="15" customFormat="false" ht="14.4" hidden="false" customHeight="false" outlineLevel="0" collapsed="false">
      <c r="B15" s="17" t="s">
        <v>39</v>
      </c>
      <c r="D15" s="19"/>
      <c r="E15" s="19"/>
      <c r="F15" s="19"/>
      <c r="G15" s="19"/>
      <c r="H15" s="19"/>
      <c r="I15" s="19"/>
      <c r="J15" s="19"/>
      <c r="L15" s="18"/>
      <c r="O15" s="17" t="s">
        <v>39</v>
      </c>
      <c r="P15" s="22"/>
      <c r="Q15" s="22"/>
      <c r="R15" s="22"/>
      <c r="S15" s="18"/>
      <c r="T15" s="19"/>
      <c r="U15" s="18"/>
      <c r="V15" s="18"/>
      <c r="W15" s="18"/>
      <c r="X15" s="18"/>
      <c r="Y15" s="18"/>
      <c r="Z15" s="18"/>
      <c r="AA15" s="18"/>
      <c r="AB15" s="19"/>
      <c r="AC15" s="19"/>
      <c r="AD15" s="18"/>
      <c r="AE15" s="19"/>
      <c r="AF15" s="19"/>
      <c r="AG15" s="21"/>
      <c r="AH15" s="12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2"/>
      <c r="BC15" s="12"/>
    </row>
    <row r="16" customFormat="false" ht="14.4" hidden="false" customHeight="false" outlineLevel="0" collapsed="false">
      <c r="B16" s="17" t="s">
        <v>40</v>
      </c>
      <c r="D16" s="19"/>
      <c r="E16" s="19"/>
      <c r="F16" s="19"/>
      <c r="G16" s="19"/>
      <c r="H16" s="19"/>
      <c r="I16" s="19"/>
      <c r="J16" s="19"/>
      <c r="L16" s="19"/>
      <c r="O16" s="17" t="s">
        <v>40</v>
      </c>
      <c r="P16" s="18"/>
      <c r="Q16" s="19"/>
      <c r="R16" s="19"/>
      <c r="S16" s="18"/>
      <c r="T16" s="19"/>
      <c r="U16" s="18"/>
      <c r="V16" s="19"/>
      <c r="W16" s="18"/>
      <c r="X16" s="19"/>
      <c r="Y16" s="18"/>
      <c r="Z16" s="19"/>
      <c r="AA16" s="19"/>
      <c r="AB16" s="19"/>
      <c r="AC16" s="19"/>
      <c r="AD16" s="19"/>
      <c r="AE16" s="19"/>
      <c r="AF16" s="19"/>
      <c r="AG16" s="20"/>
      <c r="AH16" s="12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2"/>
      <c r="BC16" s="12"/>
    </row>
    <row r="17" customFormat="false" ht="14.4" hidden="false" customHeight="false" outlineLevel="0" collapsed="false">
      <c r="O17" s="1" t="s">
        <v>41</v>
      </c>
      <c r="P17" s="22" t="n">
        <f aca="false">8/10*100</f>
        <v>80</v>
      </c>
      <c r="Q17" s="22" t="n">
        <f aca="false">8/10*100</f>
        <v>80</v>
      </c>
      <c r="R17" s="22" t="n">
        <f aca="false">3/10*100</f>
        <v>30</v>
      </c>
      <c r="S17" s="22" t="n">
        <f aca="false">10/12*100</f>
        <v>83.3333333333333</v>
      </c>
      <c r="T17" s="22" t="n">
        <f aca="false">3/10*100</f>
        <v>30</v>
      </c>
      <c r="U17" s="22" t="n">
        <f aca="false">9/10*100</f>
        <v>90</v>
      </c>
      <c r="V17" s="22" t="n">
        <f aca="false">6/12*100</f>
        <v>50</v>
      </c>
      <c r="W17" s="22" t="n">
        <f aca="false">11/12*100</f>
        <v>91.6666666666667</v>
      </c>
      <c r="X17" s="22" t="n">
        <f aca="false">7/12*100</f>
        <v>58.3333333333333</v>
      </c>
      <c r="Y17" s="22" t="n">
        <f aca="false">8/12*100</f>
        <v>66.6666666666667</v>
      </c>
      <c r="Z17" s="22" t="n">
        <f aca="false">4/12*100</f>
        <v>33.3333333333333</v>
      </c>
      <c r="AA17" s="22" t="n">
        <f aca="false">9/12*100</f>
        <v>75</v>
      </c>
      <c r="AB17" s="22" t="n">
        <f aca="false">6/12*100</f>
        <v>50</v>
      </c>
      <c r="AC17" s="22" t="n">
        <f aca="false">3/12*100</f>
        <v>25</v>
      </c>
      <c r="AD17" s="22" t="n">
        <f aca="false">9/12*100</f>
        <v>75</v>
      </c>
      <c r="AE17" s="22" t="n">
        <f aca="false">6/12*100</f>
        <v>50</v>
      </c>
      <c r="AF17" s="22" t="n">
        <f aca="false">2/12*100</f>
        <v>16.6666666666667</v>
      </c>
      <c r="AG17" s="22" t="n">
        <f aca="false">4/12*100</f>
        <v>33.3333333333333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customFormat="false" ht="14.4" hidden="false" customHeight="false" outlineLevel="0" collapsed="false">
      <c r="C18" s="18" t="s">
        <v>42</v>
      </c>
      <c r="D18" s="25" t="s">
        <v>43</v>
      </c>
      <c r="E18" s="25" t="s">
        <v>43</v>
      </c>
      <c r="F18" s="25" t="s">
        <v>44</v>
      </c>
      <c r="G18" s="25" t="s">
        <v>44</v>
      </c>
      <c r="H18" s="25" t="s">
        <v>45</v>
      </c>
      <c r="I18" s="25" t="s">
        <v>43</v>
      </c>
      <c r="J18" s="25" t="s">
        <v>43</v>
      </c>
      <c r="L18" s="25" t="s">
        <v>46</v>
      </c>
      <c r="O18" s="26"/>
      <c r="P18" s="27"/>
      <c r="Q18" s="27"/>
    </row>
    <row r="19" customFormat="false" ht="14.4" hidden="false" customHeight="false" outlineLevel="0" collapsed="false">
      <c r="C19" s="19" t="s">
        <v>47</v>
      </c>
      <c r="D19" s="25" t="s">
        <v>48</v>
      </c>
      <c r="E19" s="25" t="s">
        <v>48</v>
      </c>
      <c r="F19" s="25" t="s">
        <v>49</v>
      </c>
      <c r="G19" s="25" t="s">
        <v>49</v>
      </c>
      <c r="H19" s="25" t="s">
        <v>46</v>
      </c>
      <c r="I19" s="25" t="s">
        <v>48</v>
      </c>
      <c r="J19" s="25" t="s">
        <v>48</v>
      </c>
      <c r="L19" s="25" t="s">
        <v>45</v>
      </c>
    </row>
    <row r="20" customFormat="false" ht="14.4" hidden="false" customHeight="false" outlineLevel="0" collapsed="false">
      <c r="O20" s="28" t="s">
        <v>50</v>
      </c>
    </row>
    <row r="21" customFormat="false" ht="14.4" hidden="false" customHeight="false" outlineLevel="0" collapsed="false">
      <c r="O21" s="29" t="s">
        <v>51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2020-01-12T15:24:40Z</dcterms:created>
  <dc:creator>Lukáš</dc:creator>
  <dc:description/>
  <dc:language>cs-CZ</dc:language>
  <cp:lastModifiedBy/>
  <dcterms:modified xsi:type="dcterms:W3CDTF">2020-02-28T17:01:56Z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